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425" activeTab="1"/>
  </bookViews>
  <sheets>
    <sheet name="REPORTE ANUAL 2018" sheetId="1" r:id="rId1"/>
    <sheet name="REPORTE ANUAL 2019" sheetId="2" r:id="rId2"/>
    <sheet name="REPORTE ANUAL 2020" sheetId="3" r:id="rId3"/>
  </sheets>
  <definedNames/>
  <calcPr fullCalcOnLoad="1"/>
</workbook>
</file>

<file path=xl/comments1.xml><?xml version="1.0" encoding="utf-8"?>
<comments xmlns="http://schemas.openxmlformats.org/spreadsheetml/2006/main">
  <authors>
    <author>FLIA. MACIAS PULLES</author>
  </authors>
  <commentList>
    <comment ref="B30" authorId="0">
      <text>
        <r>
          <rPr>
            <sz val="8"/>
            <rFont val="Tahoma"/>
            <family val="2"/>
          </rPr>
          <t>Reemplaza a Record de Infracciones</t>
        </r>
      </text>
    </comment>
    <comment ref="B31" authorId="0">
      <text>
        <r>
          <rPr>
            <sz val="8"/>
            <rFont val="Tahoma"/>
            <family val="2"/>
          </rPr>
          <t xml:space="preserve">Reemplaza a Duplicaciòn de Citaciones
</t>
        </r>
      </text>
    </comment>
    <comment ref="B32" authorId="0">
      <text>
        <r>
          <rPr>
            <sz val="8"/>
            <rFont val="Tahoma"/>
            <family val="2"/>
          </rPr>
          <t>Reemplaza a Certificado matricula,gravamen revisiòn anual vehicular, de motor y chasis,de motor e historial de dominio Y origenes del vehiculo</t>
        </r>
      </text>
    </comment>
    <comment ref="B33" authorId="0">
      <text>
        <r>
          <rPr>
            <sz val="8"/>
            <rFont val="Tahoma"/>
            <family val="2"/>
          </rPr>
          <t>Reemplaza a certificado historial de infracciones</t>
        </r>
      </text>
    </comment>
    <comment ref="B34" authorId="0">
      <text>
        <r>
          <rPr>
            <sz val="8"/>
            <rFont val="Tahoma"/>
            <family val="2"/>
          </rPr>
          <t>Reemplaza a Certificado de propiedad de vehiculo</t>
        </r>
      </text>
    </comment>
  </commentList>
</comments>
</file>

<file path=xl/comments2.xml><?xml version="1.0" encoding="utf-8"?>
<comments xmlns="http://schemas.openxmlformats.org/spreadsheetml/2006/main">
  <authors>
    <author>FLIA. MACIAS PULLES</author>
  </authors>
  <commentList>
    <comment ref="B30" authorId="0">
      <text>
        <r>
          <rPr>
            <sz val="8"/>
            <rFont val="Tahoma"/>
            <family val="2"/>
          </rPr>
          <t>Reemplaza a Record de Infracciones</t>
        </r>
      </text>
    </comment>
    <comment ref="B31" authorId="0">
      <text>
        <r>
          <rPr>
            <sz val="8"/>
            <rFont val="Tahoma"/>
            <family val="2"/>
          </rPr>
          <t xml:space="preserve">Reemplaza a Duplicaciòn de Citaciones
</t>
        </r>
      </text>
    </comment>
    <comment ref="B32" authorId="0">
      <text>
        <r>
          <rPr>
            <sz val="8"/>
            <rFont val="Tahoma"/>
            <family val="2"/>
          </rPr>
          <t>Reemplaza a Certificado matricula,gravamen revisiòn anual vehicular, de motor y chasis,de motor e historial de dominio Y origenes del vehiculo</t>
        </r>
      </text>
    </comment>
    <comment ref="B33" authorId="0">
      <text>
        <r>
          <rPr>
            <sz val="8"/>
            <rFont val="Tahoma"/>
            <family val="2"/>
          </rPr>
          <t>Reemplaza a certificado historial de infracciones</t>
        </r>
      </text>
    </comment>
    <comment ref="B34" authorId="0">
      <text>
        <r>
          <rPr>
            <sz val="8"/>
            <rFont val="Tahoma"/>
            <family val="2"/>
          </rPr>
          <t>Reemplaza a Certificado de propiedad de vehiculo</t>
        </r>
      </text>
    </comment>
  </commentList>
</comments>
</file>

<file path=xl/comments3.xml><?xml version="1.0" encoding="utf-8"?>
<comments xmlns="http://schemas.openxmlformats.org/spreadsheetml/2006/main">
  <authors>
    <author>FLIA. MACIAS PULLES</author>
  </authors>
  <commentList>
    <comment ref="B28" authorId="0">
      <text>
        <r>
          <rPr>
            <sz val="8"/>
            <rFont val="Tahoma"/>
            <family val="2"/>
          </rPr>
          <t>Reemplaza a Record de Infracciones</t>
        </r>
      </text>
    </comment>
    <comment ref="B29" authorId="0">
      <text>
        <r>
          <rPr>
            <sz val="8"/>
            <rFont val="Tahoma"/>
            <family val="2"/>
          </rPr>
          <t xml:space="preserve">Reemplaza a Duplicaciòn de Citaciones
</t>
        </r>
      </text>
    </comment>
    <comment ref="B30" authorId="0">
      <text>
        <r>
          <rPr>
            <sz val="8"/>
            <rFont val="Tahoma"/>
            <family val="2"/>
          </rPr>
          <t>Reemplaza a Certificado matricula,gravamen revisiòn anual vehicular, de motor y chasis,de motor e historial de dominio Y origenes del vehiculo</t>
        </r>
      </text>
    </comment>
    <comment ref="B31" authorId="0">
      <text>
        <r>
          <rPr>
            <sz val="8"/>
            <rFont val="Tahoma"/>
            <family val="2"/>
          </rPr>
          <t>Reemplaza a certificado historial de infracciones</t>
        </r>
      </text>
    </comment>
    <comment ref="B32" authorId="0">
      <text>
        <r>
          <rPr>
            <sz val="8"/>
            <rFont val="Tahoma"/>
            <family val="2"/>
          </rPr>
          <t>Reemplaza a Certificado de propiedad de vehiculo</t>
        </r>
      </text>
    </comment>
  </commentList>
</comments>
</file>

<file path=xl/sharedStrings.xml><?xml version="1.0" encoding="utf-8"?>
<sst xmlns="http://schemas.openxmlformats.org/spreadsheetml/2006/main" count="378" uniqueCount="121">
  <si>
    <t>GAD</t>
  </si>
  <si>
    <t>RUBROS</t>
  </si>
  <si>
    <t>VALOR
UNITARIO</t>
  </si>
  <si>
    <t>CANTIDAD</t>
  </si>
  <si>
    <t>TITULOS HABILITANTES DE TRANSPORTE TERRESTRE</t>
  </si>
  <si>
    <t xml:space="preserve">PERMISO DE OPERACIÓN / RENOVACIÓN </t>
  </si>
  <si>
    <t xml:space="preserve"> CONTRATO DE OPERACIÓN / RENOVACIÓN  </t>
  </si>
  <si>
    <t xml:space="preserve"> AUTORIZACIÓN DE CUENTA PROPIA/RENOVACIÓN </t>
  </si>
  <si>
    <t>INCREMENTO DE CUPO</t>
  </si>
  <si>
    <t>CERTIFICACIONES</t>
  </si>
  <si>
    <t xml:space="preserve">INSCRIPCIÓN DE GRAVAMEN </t>
  </si>
  <si>
    <t xml:space="preserve"> LEVANTAMIENTO DE GRAVAMEN </t>
  </si>
  <si>
    <t xml:space="preserve"> TRASPASO DOMINIO VEHICULAR </t>
  </si>
  <si>
    <t xml:space="preserve"> RESOLUCIÓN-ADENDA POR HABILITACIÓN </t>
  </si>
  <si>
    <t xml:space="preserve"> RESOLUCIÓN-ADENDA POR DES HABILITACIÓN </t>
  </si>
  <si>
    <t xml:space="preserve"> RESOLUCIÓN-ADENDA POR CAMBIO DE SOCIO </t>
  </si>
  <si>
    <t xml:space="preserve"> RESOLUCIÓN-ADENDA POR CAMBIO DE VEHÍCULO </t>
  </si>
  <si>
    <t xml:space="preserve"> RESOLUCIÓN-ADENDA POR CAMBIO DE SOCIO Y VEHÍCULO </t>
  </si>
  <si>
    <t xml:space="preserve"> RESOLUCIÓN-ADENDA POR CAMBIO DE SOCIO CON HABILITACIÓN DE VEHÍCULO </t>
  </si>
  <si>
    <t xml:space="preserve"> REFORMA DE ESTATUTOS </t>
  </si>
  <si>
    <t xml:space="preserve"> DESVINCULACIÓN ADENDA-SOCIOS Y/O ACCIONISTAS </t>
  </si>
  <si>
    <t xml:space="preserve"> BAJA DE VEHÍCULOS/REVERSIÓN </t>
  </si>
  <si>
    <t xml:space="preserve"> MODIFICACIÓN DE CARACTERÍSTICAS DEL VEHÍCULO (CAMBIO DE COLOR, CAMBIO O BAJA DE MOTOR, CAMBIO DE TIPO/CLASE) </t>
  </si>
  <si>
    <t xml:space="preserve"> BLOQUEO O DESBLOQUEO EN EL SISTEMA </t>
  </si>
  <si>
    <t>DUPLICADO DE CITACIONES</t>
  </si>
  <si>
    <t xml:space="preserve"> RESOLUCIÓN DE FACTIBILIDAD (CONSTITUCIÓN JURÍDICA) </t>
  </si>
  <si>
    <t xml:space="preserve"> HISTORIAL DE INFRACCIONES DEL CONDUCTOR(CIC) </t>
  </si>
  <si>
    <t xml:space="preserve"> CERTIFICADO DE INFRACCIÓN (CIP) </t>
  </si>
  <si>
    <t xml:space="preserve"> CERTIFICADO ÚNICO VEHICULAR (CUV) </t>
  </si>
  <si>
    <t xml:space="preserve"> HISTORIAL DE INFRACCIONES DEL VEHÍCULO (CVI) </t>
  </si>
  <si>
    <t xml:space="preserve"> CERTIFICADO DE POSEER VEHÍCULO (CVP) </t>
  </si>
  <si>
    <t>ANT</t>
  </si>
  <si>
    <t xml:space="preserve">PLACAS NUEVAS O DUPLICADOS DE UNIDAD DE CARGA INTERNACIONAL </t>
  </si>
  <si>
    <t>MARCACION DE SERIES PARA IDENTIFICACION DE UNIDADES DE CARGA INTERNACIONAL</t>
  </si>
  <si>
    <t xml:space="preserve">REGISTRO   DE   LA   RECAUDACION </t>
  </si>
  <si>
    <t>PLACAS DE VEHICULO POR PERDIDA Y ROBO CON MATRICULA VIGENTE</t>
  </si>
  <si>
    <t xml:space="preserve">PLACAS DE MOTO POR PERDIDA, DESTRUCCION Y ROBO CON MATRICULA VIGENTE
</t>
  </si>
  <si>
    <t xml:space="preserve">PLACAS DE VEHICULO POR PERDIDA Y  ROBO CON MATRICULA CADUCADA
</t>
  </si>
  <si>
    <t xml:space="preserve">PLACAS DE MOTO  POR PERDIDA, DESTRUCCION  Y  ROBO CON MATRICULA CADUCADA
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</si>
  <si>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</si>
  <si>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</si>
  <si>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</si>
  <si>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</si>
  <si>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</si>
  <si>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</si>
  <si>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</si>
  <si>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</si>
  <si>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</si>
  <si>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</si>
  <si>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</si>
  <si>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</si>
  <si>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REPORTE CONSOLIDADO DE INGRESOS ANUALES </t>
  </si>
  <si>
    <t>ANT - ACTUALIZACION DE CARACTERISTICAS DEL VEHICULO (CAMBIO COLOR CAMBIO BAJA)</t>
  </si>
  <si>
    <t>ANT - APROBACION DE ESTUDIOS</t>
  </si>
  <si>
    <t>ANT - BAJA DE MOTOR CAMBIO DE TIPO/CLASE</t>
  </si>
  <si>
    <t>ANT - BAJA DE VEHICULOS REVERSION</t>
  </si>
  <si>
    <t>ANT - BLOQUEO O DESBLOQUEO EN EL SISTEMA UTTTSV</t>
  </si>
  <si>
    <t>ANT - CAMBIO DE SOCIO</t>
  </si>
  <si>
    <t>ANT - CAMBIO DE SOCIO CON HABILITACION DE VEHICULO</t>
  </si>
  <si>
    <t>ANT - CAMBIO DE SOCIO Y VEHICULO</t>
  </si>
  <si>
    <t>ANT - CAMBIO DE VEHICULO</t>
  </si>
  <si>
    <t>ANT - CERTIFICADO DE POSEER VEHICULO CON UTTTSV</t>
  </si>
  <si>
    <t>ANT - CERTIFICADO UNICO VEHICULAR</t>
  </si>
  <si>
    <t>ANT - DESABILITACION DE VEHICULO</t>
  </si>
  <si>
    <t>ANT - DUPLICADO DE MATRICULA</t>
  </si>
  <si>
    <t>ANT - DUPLICADO DE STICKER REV VEH</t>
  </si>
  <si>
    <t>ANT - ENTREGA O REPOSICION DE ADHESIVO DE REGISTRO MUNICIPAL</t>
  </si>
  <si>
    <t>ANT - HABILITACION DE VEHICULO</t>
  </si>
  <si>
    <t>ANT - INFORME PREVIO FAVORABLE PARA CONSTITUCION JURIDICA</t>
  </si>
  <si>
    <t>ANT - INSCRIPCION DE GRAVAMEN UTTTSV</t>
  </si>
  <si>
    <t>ANT - TRASPASO DE DOMINIO VEHICULAR</t>
  </si>
  <si>
    <t>ANT - LEVANTAMIENTO DE GRAVAMEN</t>
  </si>
  <si>
    <t>ANT - REC RETR REVIS MATR ANUAL PUBLICOS</t>
  </si>
  <si>
    <t>ANT - REC RETRASO PROCESO MATRIC VEHIC PARTIC PUBLICOS</t>
  </si>
  <si>
    <t>ANT - RECARGO ANUAL POR NO CANCELACIÓN DE VALORES DE MATRICULA</t>
  </si>
  <si>
    <t>ANT - RECARGO EN EL PROCESO DE MATRICULACION VEHICULAR</t>
  </si>
  <si>
    <t>ANT - RECARGO POR RETRASO EN EL PROCESO COMPLETO DE MATRICULACIÓN VEHICULAR DENTRO DE LA CALENDARIZACIÓN-PARTICULARES ESTADO Y CUENTA PROPIA</t>
  </si>
  <si>
    <t>ANT - RECARGO RETRASO MATRIC VEHIC PART</t>
  </si>
  <si>
    <t>ANT - RENOVACION DEL PERMISO DE OPERACION POR UNIDAD</t>
  </si>
  <si>
    <t>ANT - RESOLUCION DE FACTIBILIDAD (CONSTITUCION JURIDICA)</t>
  </si>
  <si>
    <t>ANT - REVISION TECNICA VEHICULAR LIVIANOS</t>
  </si>
  <si>
    <t>ANT - STICKER REVISION VEHICULAR</t>
  </si>
  <si>
    <t>RUBROS COBRADOS POR EL GAD</t>
  </si>
  <si>
    <t xml:space="preserve">RODAJE </t>
  </si>
  <si>
    <t xml:space="preserve">GAD MUNICIPAL DEL CANTON CHAMBO
UNIDAD DE MATRICULACION </t>
  </si>
  <si>
    <t>En Funcion al Avaluo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</si>
  <si>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</si>
  <si>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</si>
  <si>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</si>
  <si>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</si>
  <si>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</si>
  <si>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</si>
  <si>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</si>
  <si>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</si>
  <si>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</si>
  <si>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</si>
  <si>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</si>
  <si>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</si>
  <si>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</si>
  <si>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</si>
  <si>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</si>
  <si>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</si>
  <si>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</si>
  <si>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</si>
  <si>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</si>
  <si>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</si>
  <si>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</si>
  <si>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</si>
  <si>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</si>
  <si>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</si>
  <si>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</si>
  <si>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30</t>
  </si>
  <si>
    <t>31</t>
  </si>
  <si>
    <t>ANT - RECARGO POR RETRASO EN EL PROCESO COMPLETO DE MATRICULACIÓN VEHICULAR DENTRO DE LA CALENDARIZACIÓN-PÚBLICO Y COMERCIAL</t>
  </si>
  <si>
    <t>32</t>
  </si>
  <si>
    <t>26</t>
  </si>
  <si>
    <t>27</t>
  </si>
  <si>
    <t>28</t>
  </si>
  <si>
    <t>29</t>
  </si>
  <si>
    <t>TOTALES: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</si>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</sst>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[$$-300A]\ * #,##0.00_ ;_-[$$-300A]\ * \-#,##0.00\ ;_-[$$-300A]\ * &quot;-&quot;??_ ;_-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b/>
      <u val="single"/>
      <sz val="8"/>
      <name val="Cambria"/>
      <family val="1"/>
    </font>
    <font>
      <b/>
      <sz val="12"/>
      <name val="Cambria"/>
      <family val="1"/>
    </font>
    <font>
      <sz val="12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4"/>
      <name val="Cambria"/>
      <family val="1"/>
    </font>
    <font>
      <sz val="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 applyProtection="1">
      <alignment vertical="center"/>
      <protection locked="0"/>
    </xf>
    <xf numFmtId="164" fontId="3" fillId="0" borderId="11" xfId="0" applyNumberFormat="1" applyFont="1" applyFill="1" applyBorder="1" applyAlignment="1" applyProtection="1">
      <alignment vertical="center"/>
      <protection locked="0"/>
    </xf>
    <xf numFmtId="164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12" xfId="0" applyNumberFormat="1" applyFont="1" applyFill="1" applyBorder="1" applyAlignment="1" applyProtection="1">
      <alignment vertical="center"/>
      <protection/>
    </xf>
    <xf numFmtId="164" fontId="3" fillId="33" borderId="12" xfId="0" applyNumberFormat="1" applyFont="1" applyFill="1" applyBorder="1" applyAlignment="1" applyProtection="1">
      <alignment vertical="center"/>
      <protection/>
    </xf>
    <xf numFmtId="164" fontId="3" fillId="0" borderId="11" xfId="0" applyNumberFormat="1" applyFont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left" vertical="center"/>
    </xf>
    <xf numFmtId="4" fontId="5" fillId="34" borderId="13" xfId="0" applyNumberFormat="1" applyFont="1" applyFill="1" applyBorder="1" applyAlignment="1" applyProtection="1">
      <alignment vertical="center"/>
      <protection/>
    </xf>
    <xf numFmtId="164" fontId="6" fillId="34" borderId="14" xfId="0" applyNumberFormat="1" applyFont="1" applyFill="1" applyBorder="1" applyAlignment="1" applyProtection="1">
      <alignment vertical="center"/>
      <protection locked="0"/>
    </xf>
    <xf numFmtId="164" fontId="3" fillId="34" borderId="13" xfId="0" applyNumberFormat="1" applyFont="1" applyFill="1" applyBorder="1" applyAlignment="1" applyProtection="1">
      <alignment vertical="center"/>
      <protection locked="0"/>
    </xf>
    <xf numFmtId="164" fontId="5" fillId="34" borderId="15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64" fontId="3" fillId="0" borderId="11" xfId="0" applyNumberFormat="1" applyFont="1" applyFill="1" applyBorder="1" applyAlignment="1" applyProtection="1">
      <alignment vertical="center" wrapText="1"/>
      <protection locked="0"/>
    </xf>
    <xf numFmtId="3" fontId="5" fillId="34" borderId="13" xfId="0" applyNumberFormat="1" applyFont="1" applyFill="1" applyBorder="1" applyAlignment="1" applyProtection="1">
      <alignment vertical="center"/>
      <protection/>
    </xf>
    <xf numFmtId="3" fontId="3" fillId="0" borderId="11" xfId="0" applyNumberFormat="1" applyFont="1" applyFill="1" applyBorder="1" applyAlignment="1" applyProtection="1">
      <alignment vertical="center"/>
      <protection/>
    </xf>
    <xf numFmtId="164" fontId="3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left" vertical="center" wrapText="1"/>
    </xf>
    <xf numFmtId="164" fontId="5" fillId="3" borderId="16" xfId="0" applyNumberFormat="1" applyFont="1" applyFill="1" applyBorder="1" applyAlignment="1" applyProtection="1">
      <alignment horizontal="center" vertical="center"/>
      <protection locked="0"/>
    </xf>
    <xf numFmtId="164" fontId="5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6" xfId="0" applyNumberFormat="1" applyFont="1" applyFill="1" applyBorder="1" applyAlignment="1" applyProtection="1">
      <alignment horizontal="center" vertical="center"/>
      <protection locked="0"/>
    </xf>
    <xf numFmtId="164" fontId="5" fillId="3" borderId="17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3" fontId="5" fillId="4" borderId="11" xfId="0" applyNumberFormat="1" applyFont="1" applyFill="1" applyBorder="1" applyAlignment="1" applyProtection="1">
      <alignment vertical="center"/>
      <protection/>
    </xf>
    <xf numFmtId="164" fontId="5" fillId="4" borderId="12" xfId="0" applyNumberFormat="1" applyFont="1" applyFill="1" applyBorder="1" applyAlignment="1" applyProtection="1">
      <alignment vertical="center"/>
      <protection/>
    </xf>
    <xf numFmtId="4" fontId="5" fillId="4" borderId="11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9" xfId="0" applyNumberFormat="1" applyFont="1" applyFill="1" applyBorder="1" applyAlignment="1" applyProtection="1">
      <alignment vertical="center"/>
      <protection/>
    </xf>
    <xf numFmtId="4" fontId="5" fillId="34" borderId="2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5" fillId="4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3" fontId="3" fillId="0" borderId="21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164" fontId="6" fillId="0" borderId="21" xfId="0" applyNumberFormat="1" applyFont="1" applyFill="1" applyBorder="1" applyAlignment="1" applyProtection="1">
      <alignment vertical="center"/>
      <protection locked="0"/>
    </xf>
    <xf numFmtId="164" fontId="3" fillId="0" borderId="21" xfId="0" applyNumberFormat="1" applyFont="1" applyFill="1" applyBorder="1" applyAlignment="1" applyProtection="1">
      <alignment vertical="center"/>
      <protection locked="0"/>
    </xf>
    <xf numFmtId="164" fontId="3" fillId="0" borderId="11" xfId="0" applyNumberFormat="1" applyFont="1" applyFill="1" applyBorder="1" applyAlignment="1" applyProtection="1">
      <alignment vertical="center"/>
      <protection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2" fontId="3" fillId="0" borderId="0" xfId="0" applyNumberFormat="1" applyFont="1" applyAlignment="1" applyProtection="1">
      <alignment vertical="center"/>
      <protection locked="0"/>
    </xf>
    <xf numFmtId="2" fontId="5" fillId="3" borderId="22" xfId="0" applyNumberFormat="1" applyFont="1" applyFill="1" applyBorder="1" applyAlignment="1" applyProtection="1">
      <alignment horizontal="center" vertical="center" wrapText="1"/>
      <protection locked="0"/>
    </xf>
    <xf numFmtId="2" fontId="3" fillId="34" borderId="23" xfId="0" applyNumberFormat="1" applyFont="1" applyFill="1" applyBorder="1" applyAlignment="1" applyProtection="1">
      <alignment vertical="center"/>
      <protection locked="0"/>
    </xf>
    <xf numFmtId="2" fontId="3" fillId="0" borderId="24" xfId="0" applyNumberFormat="1" applyFont="1" applyFill="1" applyBorder="1" applyAlignment="1" applyProtection="1">
      <alignment vertical="center"/>
      <protection locked="0"/>
    </xf>
    <xf numFmtId="2" fontId="3" fillId="0" borderId="25" xfId="0" applyNumberFormat="1" applyFont="1" applyFill="1" applyBorder="1" applyAlignment="1" applyProtection="1">
      <alignment vertical="center"/>
      <protection locked="0"/>
    </xf>
    <xf numFmtId="2" fontId="3" fillId="0" borderId="11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Alignment="1">
      <alignment vertical="center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" fontId="3" fillId="0" borderId="11" xfId="0" applyNumberFormat="1" applyFont="1" applyFill="1" applyBorder="1" applyAlignment="1" applyProtection="1" quotePrefix="1">
      <alignment horizontal="center" vertical="center"/>
      <protection locked="0"/>
    </xf>
    <xf numFmtId="1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3" fontId="5" fillId="0" borderId="11" xfId="0" applyNumberFormat="1" applyFont="1" applyFill="1" applyBorder="1" applyAlignment="1" applyProtection="1">
      <alignment vertical="center"/>
      <protection/>
    </xf>
    <xf numFmtId="1" fontId="12" fillId="3" borderId="27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11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44" fillId="0" borderId="11" xfId="0" applyFont="1" applyBorder="1" applyAlignment="1">
      <alignment/>
    </xf>
    <xf numFmtId="1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1</xdr:col>
      <xdr:colOff>304800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1</xdr:col>
      <xdr:colOff>304800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</xdr:row>
      <xdr:rowOff>19050</xdr:rowOff>
    </xdr:from>
    <xdr:to>
      <xdr:col>1</xdr:col>
      <xdr:colOff>304800</xdr:colOff>
      <xdr:row>3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</xdr:rowOff>
    </xdr:from>
    <xdr:to>
      <xdr:col>1</xdr:col>
      <xdr:colOff>304800</xdr:colOff>
      <xdr:row>2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showGridLines="0" view="pageBreakPreview" zoomScale="90" zoomScaleSheetLayoutView="90" zoomScalePageLayoutView="75" workbookViewId="0" topLeftCell="A70">
      <selection activeCell="A1" sqref="A1:Q74"/>
    </sheetView>
  </sheetViews>
  <sheetFormatPr defaultColWidth="11.421875" defaultRowHeight="18.75" customHeight="1"/>
  <cols>
    <col min="1" max="1" width="10.00390625" style="56" customWidth="1"/>
    <col min="2" max="2" width="65.28125" style="6" customWidth="1"/>
    <col min="3" max="3" width="16.28125" style="6" bestFit="1" customWidth="1"/>
    <col min="4" max="4" width="11.421875" style="6" customWidth="1"/>
    <col min="5" max="5" width="12.7109375" style="6" bestFit="1" customWidth="1"/>
    <col min="6" max="6" width="5.8515625" style="6" bestFit="1" customWidth="1"/>
    <col min="7" max="7" width="6.421875" style="6" bestFit="1" customWidth="1"/>
    <col min="8" max="11" width="5.8515625" style="6" bestFit="1" customWidth="1"/>
    <col min="12" max="13" width="6.140625" style="6" bestFit="1" customWidth="1"/>
    <col min="14" max="14" width="8.7109375" style="6" bestFit="1" customWidth="1"/>
    <col min="15" max="15" width="6.7109375" style="6" bestFit="1" customWidth="1"/>
    <col min="16" max="16" width="8.140625" style="6" bestFit="1" customWidth="1"/>
    <col min="17" max="17" width="7.7109375" style="6" bestFit="1" customWidth="1"/>
    <col min="18" max="16384" width="11.421875" style="6" customWidth="1"/>
  </cols>
  <sheetData>
    <row r="1" spans="1:18" ht="18.75" customHeight="1">
      <c r="A1" s="4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9.5" customHeight="1">
      <c r="A2" s="78" t="s">
        <v>51</v>
      </c>
      <c r="B2" s="78"/>
      <c r="C2" s="78"/>
      <c r="D2" s="78"/>
      <c r="E2" s="78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"/>
    </row>
    <row r="3" spans="1:18" ht="18.75" customHeight="1">
      <c r="A3" s="80" t="s">
        <v>84</v>
      </c>
      <c r="B3" s="81"/>
      <c r="C3" s="81"/>
      <c r="D3" s="81"/>
      <c r="E3" s="81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"/>
    </row>
    <row r="4" spans="1:18" ht="17.25" customHeight="1">
      <c r="A4" s="81"/>
      <c r="B4" s="81"/>
      <c r="C4" s="81"/>
      <c r="D4" s="81"/>
      <c r="E4" s="81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"/>
    </row>
    <row r="5" spans="1:18" ht="18.75" customHeight="1">
      <c r="A5" s="82" t="s">
        <v>34</v>
      </c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7"/>
    </row>
    <row r="6" spans="1:18" ht="11.25" thickBo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7"/>
    </row>
    <row r="7" spans="1:18" ht="21.75" thickBot="1">
      <c r="A7" s="50" t="s">
        <v>0</v>
      </c>
      <c r="B7" s="22" t="s">
        <v>1</v>
      </c>
      <c r="C7" s="23" t="s">
        <v>2</v>
      </c>
      <c r="D7" s="24" t="s">
        <v>3</v>
      </c>
      <c r="E7" s="25" t="s">
        <v>120</v>
      </c>
      <c r="F7" s="73" t="s">
        <v>39</v>
      </c>
      <c r="G7" s="74" t="s">
        <v>40</v>
      </c>
      <c r="H7" s="74" t="s">
        <v>41</v>
      </c>
      <c r="I7" s="74" t="s">
        <v>42</v>
      </c>
      <c r="J7" s="74" t="s">
        <v>43</v>
      </c>
      <c r="K7" s="74" t="s">
        <v>44</v>
      </c>
      <c r="L7" s="74" t="s">
        <v>45</v>
      </c>
      <c r="M7" s="74" t="s">
        <v>46</v>
      </c>
      <c r="N7" s="74" t="s">
        <v>47</v>
      </c>
      <c r="O7" s="74" t="s">
        <v>48</v>
      </c>
      <c r="P7" s="74" t="s">
        <v>49</v>
      </c>
      <c r="Q7" s="74" t="s">
        <v>50</v>
      </c>
      <c r="R7" s="7"/>
    </row>
    <row r="8" spans="1:18" ht="0.75" customHeight="1">
      <c r="A8" s="51"/>
      <c r="B8" s="13" t="s">
        <v>4</v>
      </c>
      <c r="C8" s="14"/>
      <c r="D8" s="18">
        <f>SUM(D9:D11)</f>
        <v>0</v>
      </c>
      <c r="E8" s="15">
        <f aca="true" t="shared" si="0" ref="E8:Q8">SUM(E9:E12)</f>
        <v>0</v>
      </c>
      <c r="F8" s="35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/>
      <c r="Q8" s="12">
        <f t="shared" si="0"/>
        <v>0</v>
      </c>
      <c r="R8" s="16"/>
    </row>
    <row r="9" spans="1:18" ht="19.5" customHeight="1" hidden="1">
      <c r="A9" s="52" t="s">
        <v>0</v>
      </c>
      <c r="B9" s="10" t="s">
        <v>5</v>
      </c>
      <c r="C9" s="1">
        <v>200</v>
      </c>
      <c r="D9" s="19">
        <f>SUM(F9:Q9)</f>
        <v>0</v>
      </c>
      <c r="E9" s="9">
        <f>C9*D9</f>
        <v>0</v>
      </c>
      <c r="F9" s="3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7"/>
    </row>
    <row r="10" spans="1:18" ht="19.5" customHeight="1" hidden="1">
      <c r="A10" s="52" t="s">
        <v>0</v>
      </c>
      <c r="B10" s="10" t="s">
        <v>6</v>
      </c>
      <c r="C10" s="1">
        <v>200</v>
      </c>
      <c r="D10" s="19">
        <f>SUM(F10:Q10)</f>
        <v>0</v>
      </c>
      <c r="E10" s="9">
        <f>C10*D10</f>
        <v>0</v>
      </c>
      <c r="F10" s="3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7"/>
    </row>
    <row r="11" spans="1:18" ht="19.5" customHeight="1" hidden="1">
      <c r="A11" s="52" t="s">
        <v>0</v>
      </c>
      <c r="B11" s="10" t="s">
        <v>7</v>
      </c>
      <c r="C11" s="1">
        <v>30</v>
      </c>
      <c r="D11" s="19">
        <f>SUM(F11:Q11)</f>
        <v>0</v>
      </c>
      <c r="E11" s="9">
        <f>C11*D11</f>
        <v>0</v>
      </c>
      <c r="F11" s="3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7"/>
    </row>
    <row r="12" spans="1:18" ht="19.5" customHeight="1" hidden="1">
      <c r="A12" s="52" t="s">
        <v>0</v>
      </c>
      <c r="B12" s="11" t="s">
        <v>8</v>
      </c>
      <c r="C12" s="1">
        <v>104</v>
      </c>
      <c r="D12" s="19">
        <f>SUM(F12:Q12)</f>
        <v>0</v>
      </c>
      <c r="E12" s="9">
        <f>C12*D12</f>
        <v>0</v>
      </c>
      <c r="F12" s="3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7"/>
    </row>
    <row r="13" spans="1:18" ht="19.5" customHeight="1" hidden="1">
      <c r="A13" s="53"/>
      <c r="B13" s="26" t="s">
        <v>9</v>
      </c>
      <c r="C13" s="27"/>
      <c r="D13" s="28">
        <f aca="true" t="shared" si="1" ref="D13:Q13">SUM(D14:D34)</f>
        <v>0</v>
      </c>
      <c r="E13" s="29">
        <f t="shared" si="1"/>
        <v>0</v>
      </c>
      <c r="F13" s="37">
        <f t="shared" si="1"/>
        <v>0</v>
      </c>
      <c r="G13" s="30">
        <f t="shared" si="1"/>
        <v>0</v>
      </c>
      <c r="H13" s="30">
        <f t="shared" si="1"/>
        <v>0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0</v>
      </c>
      <c r="N13" s="30">
        <f t="shared" si="1"/>
        <v>0</v>
      </c>
      <c r="O13" s="30">
        <f t="shared" si="1"/>
        <v>0</v>
      </c>
      <c r="P13" s="30">
        <f t="shared" si="1"/>
        <v>0</v>
      </c>
      <c r="Q13" s="30">
        <f t="shared" si="1"/>
        <v>0</v>
      </c>
      <c r="R13" s="16"/>
    </row>
    <row r="14" spans="1:18" ht="19.5" customHeight="1" hidden="1">
      <c r="A14" s="52" t="s">
        <v>0</v>
      </c>
      <c r="B14" s="20" t="s">
        <v>10</v>
      </c>
      <c r="C14" s="1">
        <v>7.5</v>
      </c>
      <c r="D14" s="19">
        <f aca="true" t="shared" si="2" ref="D14:D40">SUM(F14:Q14)</f>
        <v>0</v>
      </c>
      <c r="E14" s="8">
        <f aca="true" t="shared" si="3" ref="E14:E40">C14*D14</f>
        <v>0</v>
      </c>
      <c r="F14" s="38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7"/>
    </row>
    <row r="15" spans="1:18" ht="19.5" customHeight="1" hidden="1">
      <c r="A15" s="52" t="s">
        <v>0</v>
      </c>
      <c r="B15" s="20" t="s">
        <v>11</v>
      </c>
      <c r="C15" s="1">
        <v>7</v>
      </c>
      <c r="D15" s="19">
        <f t="shared" si="2"/>
        <v>0</v>
      </c>
      <c r="E15" s="8">
        <f t="shared" si="3"/>
        <v>0</v>
      </c>
      <c r="F15" s="38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7"/>
    </row>
    <row r="16" spans="1:18" ht="19.5" customHeight="1" hidden="1">
      <c r="A16" s="52" t="s">
        <v>0</v>
      </c>
      <c r="B16" s="20" t="s">
        <v>12</v>
      </c>
      <c r="C16" s="1">
        <v>7</v>
      </c>
      <c r="D16" s="19">
        <f t="shared" si="2"/>
        <v>0</v>
      </c>
      <c r="E16" s="8">
        <f t="shared" si="3"/>
        <v>0</v>
      </c>
      <c r="F16" s="38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"/>
    </row>
    <row r="17" spans="1:18" ht="19.5" customHeight="1" hidden="1">
      <c r="A17" s="52" t="s">
        <v>0</v>
      </c>
      <c r="B17" s="21" t="s">
        <v>13</v>
      </c>
      <c r="C17" s="1">
        <v>10</v>
      </c>
      <c r="D17" s="19">
        <f t="shared" si="2"/>
        <v>0</v>
      </c>
      <c r="E17" s="8">
        <f t="shared" si="3"/>
        <v>0</v>
      </c>
      <c r="F17" s="38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7"/>
    </row>
    <row r="18" spans="1:18" ht="19.5" customHeight="1" hidden="1">
      <c r="A18" s="52" t="s">
        <v>0</v>
      </c>
      <c r="B18" s="21" t="s">
        <v>14</v>
      </c>
      <c r="C18" s="1">
        <v>10</v>
      </c>
      <c r="D18" s="19">
        <f t="shared" si="2"/>
        <v>0</v>
      </c>
      <c r="E18" s="8">
        <f t="shared" si="3"/>
        <v>0</v>
      </c>
      <c r="F18" s="38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7"/>
    </row>
    <row r="19" spans="1:18" ht="19.5" customHeight="1" hidden="1">
      <c r="A19" s="52" t="s">
        <v>0</v>
      </c>
      <c r="B19" s="21" t="s">
        <v>15</v>
      </c>
      <c r="C19" s="1">
        <v>10</v>
      </c>
      <c r="D19" s="19">
        <f t="shared" si="2"/>
        <v>0</v>
      </c>
      <c r="E19" s="8">
        <f t="shared" si="3"/>
        <v>0</v>
      </c>
      <c r="F19" s="38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7"/>
    </row>
    <row r="20" spans="1:18" ht="19.5" customHeight="1" hidden="1">
      <c r="A20" s="52" t="s">
        <v>0</v>
      </c>
      <c r="B20" s="21" t="s">
        <v>16</v>
      </c>
      <c r="C20" s="1">
        <v>10</v>
      </c>
      <c r="D20" s="19">
        <f t="shared" si="2"/>
        <v>0</v>
      </c>
      <c r="E20" s="8">
        <f t="shared" si="3"/>
        <v>0</v>
      </c>
      <c r="F20" s="38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7"/>
    </row>
    <row r="21" spans="1:18" ht="19.5" customHeight="1" hidden="1">
      <c r="A21" s="52" t="s">
        <v>0</v>
      </c>
      <c r="B21" s="21" t="s">
        <v>17</v>
      </c>
      <c r="C21" s="1">
        <v>10</v>
      </c>
      <c r="D21" s="19">
        <f t="shared" si="2"/>
        <v>0</v>
      </c>
      <c r="E21" s="8">
        <f t="shared" si="3"/>
        <v>0</v>
      </c>
      <c r="F21" s="38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7"/>
    </row>
    <row r="22" spans="1:18" ht="19.5" customHeight="1" hidden="1">
      <c r="A22" s="52" t="s">
        <v>0</v>
      </c>
      <c r="B22" s="21" t="s">
        <v>18</v>
      </c>
      <c r="C22" s="1">
        <v>10</v>
      </c>
      <c r="D22" s="19">
        <f t="shared" si="2"/>
        <v>0</v>
      </c>
      <c r="E22" s="8">
        <f t="shared" si="3"/>
        <v>0</v>
      </c>
      <c r="F22" s="38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7"/>
    </row>
    <row r="23" spans="1:18" ht="19.5" customHeight="1" hidden="1">
      <c r="A23" s="52" t="s">
        <v>0</v>
      </c>
      <c r="B23" s="21" t="s">
        <v>19</v>
      </c>
      <c r="C23" s="1">
        <v>10</v>
      </c>
      <c r="D23" s="19">
        <f t="shared" si="2"/>
        <v>0</v>
      </c>
      <c r="E23" s="8">
        <f t="shared" si="3"/>
        <v>0</v>
      </c>
      <c r="F23" s="38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7"/>
    </row>
    <row r="24" spans="1:18" ht="19.5" customHeight="1" hidden="1">
      <c r="A24" s="52" t="s">
        <v>0</v>
      </c>
      <c r="B24" s="20" t="s">
        <v>20</v>
      </c>
      <c r="C24" s="1">
        <v>12</v>
      </c>
      <c r="D24" s="19">
        <f t="shared" si="2"/>
        <v>0</v>
      </c>
      <c r="E24" s="8">
        <f t="shared" si="3"/>
        <v>0</v>
      </c>
      <c r="F24" s="38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7"/>
    </row>
    <row r="25" spans="1:18" ht="19.5" customHeight="1" hidden="1">
      <c r="A25" s="52" t="s">
        <v>0</v>
      </c>
      <c r="B25" s="20" t="s">
        <v>21</v>
      </c>
      <c r="C25" s="1">
        <v>7</v>
      </c>
      <c r="D25" s="19">
        <f t="shared" si="2"/>
        <v>0</v>
      </c>
      <c r="E25" s="8">
        <f t="shared" si="3"/>
        <v>0</v>
      </c>
      <c r="F25" s="38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7"/>
    </row>
    <row r="26" spans="1:18" ht="21" customHeight="1" hidden="1">
      <c r="A26" s="52" t="s">
        <v>0</v>
      </c>
      <c r="B26" s="21" t="s">
        <v>22</v>
      </c>
      <c r="C26" s="1">
        <v>7</v>
      </c>
      <c r="D26" s="19">
        <f t="shared" si="2"/>
        <v>0</v>
      </c>
      <c r="E26" s="8">
        <f t="shared" si="3"/>
        <v>0</v>
      </c>
      <c r="F26" s="38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7"/>
    </row>
    <row r="27" spans="1:18" ht="19.5" customHeight="1" hidden="1">
      <c r="A27" s="52" t="s">
        <v>0</v>
      </c>
      <c r="B27" s="20" t="s">
        <v>23</v>
      </c>
      <c r="C27" s="1">
        <v>7.5</v>
      </c>
      <c r="D27" s="19">
        <f t="shared" si="2"/>
        <v>0</v>
      </c>
      <c r="E27" s="8">
        <f t="shared" si="3"/>
        <v>0</v>
      </c>
      <c r="F27" s="3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7"/>
    </row>
    <row r="28" spans="1:18" ht="19.5" customHeight="1" hidden="1">
      <c r="A28" s="52" t="s">
        <v>0</v>
      </c>
      <c r="B28" s="20" t="s">
        <v>24</v>
      </c>
      <c r="C28" s="1">
        <v>7</v>
      </c>
      <c r="D28" s="19">
        <f t="shared" si="2"/>
        <v>0</v>
      </c>
      <c r="E28" s="8">
        <f t="shared" si="3"/>
        <v>0</v>
      </c>
      <c r="F28" s="38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7"/>
    </row>
    <row r="29" spans="1:18" ht="19.5" customHeight="1" hidden="1">
      <c r="A29" s="52" t="s">
        <v>0</v>
      </c>
      <c r="B29" s="21" t="s">
        <v>25</v>
      </c>
      <c r="C29" s="1">
        <v>145</v>
      </c>
      <c r="D29" s="19">
        <f t="shared" si="2"/>
        <v>0</v>
      </c>
      <c r="E29" s="8">
        <f t="shared" si="3"/>
        <v>0</v>
      </c>
      <c r="F29" s="38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7"/>
    </row>
    <row r="30" spans="1:18" ht="19.5" customHeight="1" hidden="1">
      <c r="A30" s="52" t="s">
        <v>0</v>
      </c>
      <c r="B30" s="20" t="s">
        <v>26</v>
      </c>
      <c r="C30" s="1">
        <v>7</v>
      </c>
      <c r="D30" s="19">
        <f t="shared" si="2"/>
        <v>0</v>
      </c>
      <c r="E30" s="8">
        <f t="shared" si="3"/>
        <v>0</v>
      </c>
      <c r="F30" s="38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7"/>
    </row>
    <row r="31" spans="1:18" ht="19.5" customHeight="1" hidden="1">
      <c r="A31" s="52" t="s">
        <v>0</v>
      </c>
      <c r="B31" s="20" t="s">
        <v>27</v>
      </c>
      <c r="C31" s="1">
        <v>7</v>
      </c>
      <c r="D31" s="19">
        <f t="shared" si="2"/>
        <v>0</v>
      </c>
      <c r="E31" s="8">
        <f t="shared" si="3"/>
        <v>0</v>
      </c>
      <c r="F31" s="38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7"/>
    </row>
    <row r="32" spans="1:18" ht="19.5" customHeight="1" hidden="1">
      <c r="A32" s="52" t="s">
        <v>0</v>
      </c>
      <c r="B32" s="20" t="s">
        <v>28</v>
      </c>
      <c r="C32" s="1">
        <v>7.5</v>
      </c>
      <c r="D32" s="19">
        <f t="shared" si="2"/>
        <v>0</v>
      </c>
      <c r="E32" s="8">
        <f t="shared" si="3"/>
        <v>0</v>
      </c>
      <c r="F32" s="38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7"/>
    </row>
    <row r="33" spans="1:18" ht="19.5" customHeight="1" hidden="1">
      <c r="A33" s="52" t="s">
        <v>0</v>
      </c>
      <c r="B33" s="20" t="s">
        <v>29</v>
      </c>
      <c r="C33" s="1">
        <v>7</v>
      </c>
      <c r="D33" s="19">
        <f t="shared" si="2"/>
        <v>0</v>
      </c>
      <c r="E33" s="8">
        <f t="shared" si="3"/>
        <v>0</v>
      </c>
      <c r="F33" s="38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7"/>
    </row>
    <row r="34" spans="1:18" ht="19.5" customHeight="1" hidden="1">
      <c r="A34" s="52" t="s">
        <v>0</v>
      </c>
      <c r="B34" s="20" t="s">
        <v>30</v>
      </c>
      <c r="C34" s="1">
        <v>7</v>
      </c>
      <c r="D34" s="19">
        <f t="shared" si="2"/>
        <v>0</v>
      </c>
      <c r="E34" s="8">
        <f t="shared" si="3"/>
        <v>0</v>
      </c>
      <c r="F34" s="38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7"/>
    </row>
    <row r="35" spans="1:18" ht="19.5" customHeight="1" hidden="1">
      <c r="A35" s="53"/>
      <c r="B35" s="17" t="s">
        <v>35</v>
      </c>
      <c r="C35" s="2">
        <v>22</v>
      </c>
      <c r="D35" s="19" t="e">
        <f t="shared" si="2"/>
        <v>#REF!</v>
      </c>
      <c r="E35" s="8" t="e">
        <f t="shared" si="3"/>
        <v>#REF!</v>
      </c>
      <c r="F35" s="33" t="e">
        <f>+#REF!</f>
        <v>#REF!</v>
      </c>
      <c r="G35" s="32" t="e">
        <f>+#REF!</f>
        <v>#REF!</v>
      </c>
      <c r="H35" s="32" t="e">
        <f>+#REF!</f>
        <v>#REF!</v>
      </c>
      <c r="I35" s="32" t="e">
        <f>+#REF!</f>
        <v>#REF!</v>
      </c>
      <c r="J35" s="32" t="e">
        <f>+#REF!</f>
        <v>#REF!</v>
      </c>
      <c r="K35" s="32" t="e">
        <f>+#REF!</f>
        <v>#REF!</v>
      </c>
      <c r="L35" s="32" t="e">
        <f>+#REF!</f>
        <v>#REF!</v>
      </c>
      <c r="M35" s="32" t="e">
        <f>+#REF!</f>
        <v>#REF!</v>
      </c>
      <c r="N35" s="32" t="e">
        <f>+#REF!</f>
        <v>#REF!</v>
      </c>
      <c r="O35" s="32" t="e">
        <f>+#REF!</f>
        <v>#REF!</v>
      </c>
      <c r="P35" s="32"/>
      <c r="Q35" s="32" t="e">
        <f>+#REF!</f>
        <v>#REF!</v>
      </c>
      <c r="R35" s="7"/>
    </row>
    <row r="36" spans="1:18" ht="19.5" customHeight="1" hidden="1">
      <c r="A36" s="53"/>
      <c r="B36" s="17" t="s">
        <v>36</v>
      </c>
      <c r="C36" s="2">
        <v>12</v>
      </c>
      <c r="D36" s="19" t="e">
        <f t="shared" si="2"/>
        <v>#REF!</v>
      </c>
      <c r="E36" s="8" t="e">
        <f t="shared" si="3"/>
        <v>#REF!</v>
      </c>
      <c r="F36" s="33" t="e">
        <f>+#REF!</f>
        <v>#REF!</v>
      </c>
      <c r="G36" s="32" t="e">
        <f>+#REF!</f>
        <v>#REF!</v>
      </c>
      <c r="H36" s="32" t="e">
        <f>+#REF!</f>
        <v>#REF!</v>
      </c>
      <c r="I36" s="32" t="e">
        <f>+#REF!</f>
        <v>#REF!</v>
      </c>
      <c r="J36" s="32" t="e">
        <f>+#REF!</f>
        <v>#REF!</v>
      </c>
      <c r="K36" s="32" t="e">
        <f>+#REF!</f>
        <v>#REF!</v>
      </c>
      <c r="L36" s="32" t="e">
        <f>+#REF!</f>
        <v>#REF!</v>
      </c>
      <c r="M36" s="32" t="e">
        <f>+#REF!</f>
        <v>#REF!</v>
      </c>
      <c r="N36" s="32" t="e">
        <f>+#REF!</f>
        <v>#REF!</v>
      </c>
      <c r="O36" s="32" t="e">
        <f>+#REF!</f>
        <v>#REF!</v>
      </c>
      <c r="P36" s="32"/>
      <c r="Q36" s="32" t="e">
        <f>+#REF!</f>
        <v>#REF!</v>
      </c>
      <c r="R36" s="7"/>
    </row>
    <row r="37" spans="1:18" ht="19.5" customHeight="1" hidden="1">
      <c r="A37" s="53" t="s">
        <v>31</v>
      </c>
      <c r="B37" s="17" t="s">
        <v>37</v>
      </c>
      <c r="C37" s="2">
        <v>22</v>
      </c>
      <c r="D37" s="19" t="e">
        <f t="shared" si="2"/>
        <v>#REF!</v>
      </c>
      <c r="E37" s="8" t="e">
        <f t="shared" si="3"/>
        <v>#REF!</v>
      </c>
      <c r="F37" s="33" t="e">
        <f>SUM(#REF!)</f>
        <v>#REF!</v>
      </c>
      <c r="G37" s="32" t="e">
        <f>SUM(#REF!)</f>
        <v>#REF!</v>
      </c>
      <c r="H37" s="32" t="e">
        <f>SUM(#REF!)</f>
        <v>#REF!</v>
      </c>
      <c r="I37" s="32" t="e">
        <f>SUM(#REF!)</f>
        <v>#REF!</v>
      </c>
      <c r="J37" s="32" t="e">
        <f>SUM(#REF!)</f>
        <v>#REF!</v>
      </c>
      <c r="K37" s="32" t="e">
        <f>SUM(#REF!)</f>
        <v>#REF!</v>
      </c>
      <c r="L37" s="32" t="e">
        <f>SUM(#REF!)</f>
        <v>#REF!</v>
      </c>
      <c r="M37" s="32" t="e">
        <f>SUM(#REF!)</f>
        <v>#REF!</v>
      </c>
      <c r="N37" s="32" t="e">
        <f>SUM(#REF!)</f>
        <v>#REF!</v>
      </c>
      <c r="O37" s="32" t="e">
        <f>SUM(#REF!)</f>
        <v>#REF!</v>
      </c>
      <c r="P37" s="32"/>
      <c r="Q37" s="32" t="e">
        <f>SUM(#REF!)</f>
        <v>#REF!</v>
      </c>
      <c r="R37" s="7"/>
    </row>
    <row r="38" spans="1:18" ht="26.25" customHeight="1" hidden="1">
      <c r="A38" s="53" t="s">
        <v>31</v>
      </c>
      <c r="B38" s="17" t="s">
        <v>38</v>
      </c>
      <c r="C38" s="2">
        <v>12</v>
      </c>
      <c r="D38" s="19" t="e">
        <f t="shared" si="2"/>
        <v>#REF!</v>
      </c>
      <c r="E38" s="8" t="e">
        <f t="shared" si="3"/>
        <v>#REF!</v>
      </c>
      <c r="F38" s="33" t="e">
        <f>SUM(#REF!)</f>
        <v>#REF!</v>
      </c>
      <c r="G38" s="32" t="e">
        <f>SUM(#REF!)</f>
        <v>#REF!</v>
      </c>
      <c r="H38" s="32" t="e">
        <f>SUM(#REF!)</f>
        <v>#REF!</v>
      </c>
      <c r="I38" s="32" t="e">
        <f>SUM(#REF!)</f>
        <v>#REF!</v>
      </c>
      <c r="J38" s="32" t="e">
        <f>SUM(#REF!)</f>
        <v>#REF!</v>
      </c>
      <c r="K38" s="32" t="e">
        <f>SUM(#REF!)</f>
        <v>#REF!</v>
      </c>
      <c r="L38" s="32" t="e">
        <f>SUM(#REF!)</f>
        <v>#REF!</v>
      </c>
      <c r="M38" s="32" t="e">
        <f>SUM(#REF!)</f>
        <v>#REF!</v>
      </c>
      <c r="N38" s="32" t="e">
        <f>SUM(#REF!)</f>
        <v>#REF!</v>
      </c>
      <c r="O38" s="32" t="e">
        <f>SUM(#REF!)</f>
        <v>#REF!</v>
      </c>
      <c r="P38" s="32"/>
      <c r="Q38" s="32" t="e">
        <f>SUM(#REF!)</f>
        <v>#REF!</v>
      </c>
      <c r="R38" s="7"/>
    </row>
    <row r="39" spans="1:18" ht="19.5" customHeight="1" hidden="1">
      <c r="A39" s="53" t="s">
        <v>31</v>
      </c>
      <c r="B39" s="2" t="s">
        <v>32</v>
      </c>
      <c r="C39" s="2">
        <v>22</v>
      </c>
      <c r="D39" s="19" t="e">
        <f t="shared" si="2"/>
        <v>#REF!</v>
      </c>
      <c r="E39" s="8" t="e">
        <f t="shared" si="3"/>
        <v>#REF!</v>
      </c>
      <c r="F39" s="33" t="e">
        <f>+#REF!</f>
        <v>#REF!</v>
      </c>
      <c r="G39" s="32" t="e">
        <f>+#REF!</f>
        <v>#REF!</v>
      </c>
      <c r="H39" s="32" t="e">
        <f>+#REF!</f>
        <v>#REF!</v>
      </c>
      <c r="I39" s="32" t="e">
        <f>+#REF!</f>
        <v>#REF!</v>
      </c>
      <c r="J39" s="32" t="e">
        <f>+#REF!</f>
        <v>#REF!</v>
      </c>
      <c r="K39" s="32" t="e">
        <f>+#REF!</f>
        <v>#REF!</v>
      </c>
      <c r="L39" s="32" t="e">
        <f>+#REF!</f>
        <v>#REF!</v>
      </c>
      <c r="M39" s="32" t="e">
        <f>+#REF!</f>
        <v>#REF!</v>
      </c>
      <c r="N39" s="32" t="e">
        <f>+#REF!</f>
        <v>#REF!</v>
      </c>
      <c r="O39" s="32" t="e">
        <f>+#REF!</f>
        <v>#REF!</v>
      </c>
      <c r="P39" s="32"/>
      <c r="Q39" s="32" t="e">
        <f>+#REF!</f>
        <v>#REF!</v>
      </c>
      <c r="R39" s="7"/>
    </row>
    <row r="40" spans="1:18" ht="25.5" customHeight="1" hidden="1">
      <c r="A40" s="53" t="s">
        <v>31</v>
      </c>
      <c r="B40" s="3" t="s">
        <v>33</v>
      </c>
      <c r="C40" s="2">
        <v>42</v>
      </c>
      <c r="D40" s="19">
        <f t="shared" si="2"/>
        <v>0</v>
      </c>
      <c r="E40" s="8">
        <f t="shared" si="3"/>
        <v>0</v>
      </c>
      <c r="F40" s="33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/>
      <c r="Q40" s="32">
        <v>0</v>
      </c>
      <c r="R40" s="7"/>
    </row>
    <row r="41" spans="1:18" ht="19.5" customHeight="1">
      <c r="A41" s="54"/>
      <c r="B41" s="43" t="s">
        <v>82</v>
      </c>
      <c r="C41" s="44"/>
      <c r="D41" s="39"/>
      <c r="E41" s="34"/>
      <c r="F41" s="33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7"/>
    </row>
    <row r="42" spans="1:18" ht="19.5" customHeight="1">
      <c r="A42" s="57">
        <v>1</v>
      </c>
      <c r="B42" s="2" t="s">
        <v>52</v>
      </c>
      <c r="C42" s="58">
        <v>8.5</v>
      </c>
      <c r="D42" s="19">
        <v>160</v>
      </c>
      <c r="E42" s="45">
        <f>C42*D42</f>
        <v>1360</v>
      </c>
      <c r="F42" s="33">
        <v>3</v>
      </c>
      <c r="G42" s="32">
        <v>11</v>
      </c>
      <c r="H42" s="32">
        <v>9</v>
      </c>
      <c r="I42" s="32">
        <v>8</v>
      </c>
      <c r="J42" s="32">
        <v>10</v>
      </c>
      <c r="K42" s="32">
        <v>7</v>
      </c>
      <c r="L42" s="32">
        <v>27</v>
      </c>
      <c r="M42" s="32">
        <v>7</v>
      </c>
      <c r="N42" s="32">
        <v>11</v>
      </c>
      <c r="O42" s="32">
        <v>23</v>
      </c>
      <c r="P42" s="32">
        <v>22</v>
      </c>
      <c r="Q42" s="32">
        <v>22</v>
      </c>
      <c r="R42" s="7"/>
    </row>
    <row r="43" spans="1:18" ht="19.5" customHeight="1">
      <c r="A43" s="57">
        <v>2</v>
      </c>
      <c r="B43" s="46" t="s">
        <v>53</v>
      </c>
      <c r="C43" s="58"/>
      <c r="D43" s="19"/>
      <c r="E43" s="45">
        <f aca="true" t="shared" si="4" ref="E43:E72">C43*D43</f>
        <v>0</v>
      </c>
      <c r="F43" s="3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7"/>
    </row>
    <row r="44" spans="1:18" ht="19.5" customHeight="1">
      <c r="A44" s="57">
        <v>3</v>
      </c>
      <c r="B44" s="46" t="s">
        <v>54</v>
      </c>
      <c r="C44" s="58"/>
      <c r="D44" s="19"/>
      <c r="E44" s="45">
        <f t="shared" si="4"/>
        <v>0</v>
      </c>
      <c r="F44" s="33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7"/>
    </row>
    <row r="45" spans="1:18" ht="19.5" customHeight="1">
      <c r="A45" s="57">
        <v>4</v>
      </c>
      <c r="B45" s="46" t="s">
        <v>55</v>
      </c>
      <c r="C45" s="58"/>
      <c r="D45" s="19"/>
      <c r="E45" s="45">
        <f t="shared" si="4"/>
        <v>0</v>
      </c>
      <c r="F45" s="3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7"/>
    </row>
    <row r="46" spans="1:18" ht="19.5" customHeight="1">
      <c r="A46" s="57">
        <v>5</v>
      </c>
      <c r="B46" s="46" t="s">
        <v>56</v>
      </c>
      <c r="C46" s="58">
        <v>8.5</v>
      </c>
      <c r="D46" s="19">
        <v>78</v>
      </c>
      <c r="E46" s="45">
        <f t="shared" si="4"/>
        <v>663</v>
      </c>
      <c r="F46" s="33">
        <v>3</v>
      </c>
      <c r="G46" s="32">
        <v>9</v>
      </c>
      <c r="H46" s="32">
        <v>4</v>
      </c>
      <c r="I46" s="32">
        <v>5</v>
      </c>
      <c r="J46" s="32">
        <v>24</v>
      </c>
      <c r="K46" s="32">
        <v>5</v>
      </c>
      <c r="L46" s="32">
        <v>9</v>
      </c>
      <c r="M46" s="32">
        <v>3</v>
      </c>
      <c r="N46" s="32">
        <v>5</v>
      </c>
      <c r="O46" s="32">
        <v>5</v>
      </c>
      <c r="P46" s="32">
        <v>3</v>
      </c>
      <c r="Q46" s="32">
        <v>3</v>
      </c>
      <c r="R46" s="7"/>
    </row>
    <row r="47" spans="1:18" ht="19.5" customHeight="1">
      <c r="A47" s="57">
        <v>6</v>
      </c>
      <c r="B47" s="46" t="s">
        <v>57</v>
      </c>
      <c r="C47" s="58">
        <v>16</v>
      </c>
      <c r="D47" s="19">
        <v>14</v>
      </c>
      <c r="E47" s="45">
        <f t="shared" si="4"/>
        <v>224</v>
      </c>
      <c r="F47" s="33">
        <v>0</v>
      </c>
      <c r="G47" s="32">
        <v>0</v>
      </c>
      <c r="H47" s="32">
        <v>1</v>
      </c>
      <c r="I47" s="32">
        <v>1</v>
      </c>
      <c r="J47" s="32">
        <v>1</v>
      </c>
      <c r="K47" s="32">
        <v>3</v>
      </c>
      <c r="L47" s="32">
        <v>1</v>
      </c>
      <c r="M47" s="32">
        <v>2</v>
      </c>
      <c r="N47" s="32">
        <v>1</v>
      </c>
      <c r="O47" s="32">
        <v>1</v>
      </c>
      <c r="P47" s="32">
        <v>3</v>
      </c>
      <c r="Q47" s="32">
        <v>0</v>
      </c>
      <c r="R47" s="7"/>
    </row>
    <row r="48" spans="1:18" ht="19.5" customHeight="1">
      <c r="A48" s="57">
        <v>7</v>
      </c>
      <c r="B48" s="47" t="s">
        <v>58</v>
      </c>
      <c r="C48" s="58">
        <v>16</v>
      </c>
      <c r="D48" s="19">
        <v>15</v>
      </c>
      <c r="E48" s="45">
        <f t="shared" si="4"/>
        <v>240</v>
      </c>
      <c r="F48" s="33"/>
      <c r="G48" s="32"/>
      <c r="H48" s="32"/>
      <c r="I48" s="32"/>
      <c r="J48" s="32"/>
      <c r="K48" s="32">
        <v>11</v>
      </c>
      <c r="L48" s="32">
        <v>4</v>
      </c>
      <c r="M48" s="32"/>
      <c r="N48" s="32"/>
      <c r="O48" s="32"/>
      <c r="P48" s="32"/>
      <c r="Q48" s="32"/>
      <c r="R48" s="7"/>
    </row>
    <row r="49" spans="1:18" ht="19.5" customHeight="1">
      <c r="A49" s="57">
        <v>8</v>
      </c>
      <c r="B49" s="46" t="s">
        <v>59</v>
      </c>
      <c r="C49" s="58">
        <v>16</v>
      </c>
      <c r="D49" s="19">
        <v>1</v>
      </c>
      <c r="E49" s="45">
        <f t="shared" si="4"/>
        <v>16</v>
      </c>
      <c r="F49" s="33"/>
      <c r="G49" s="32"/>
      <c r="H49" s="32">
        <v>1</v>
      </c>
      <c r="I49" s="32"/>
      <c r="J49" s="32"/>
      <c r="K49" s="32"/>
      <c r="L49" s="32"/>
      <c r="M49" s="32"/>
      <c r="N49" s="32"/>
      <c r="O49" s="32"/>
      <c r="P49" s="32"/>
      <c r="Q49" s="32"/>
      <c r="R49" s="7"/>
    </row>
    <row r="50" spans="1:18" ht="19.5" customHeight="1">
      <c r="A50" s="57">
        <v>9</v>
      </c>
      <c r="B50" s="46" t="s">
        <v>60</v>
      </c>
      <c r="C50" s="58"/>
      <c r="D50" s="19"/>
      <c r="E50" s="45">
        <f t="shared" si="4"/>
        <v>0</v>
      </c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7"/>
    </row>
    <row r="51" spans="1:18" ht="19.5" customHeight="1">
      <c r="A51" s="57">
        <v>10</v>
      </c>
      <c r="B51" s="47" t="s">
        <v>61</v>
      </c>
      <c r="C51" s="58">
        <v>8.5</v>
      </c>
      <c r="D51" s="19">
        <v>8</v>
      </c>
      <c r="E51" s="45">
        <f t="shared" si="4"/>
        <v>68</v>
      </c>
      <c r="F51" s="33"/>
      <c r="G51" s="32"/>
      <c r="H51" s="32"/>
      <c r="I51" s="32"/>
      <c r="J51" s="32">
        <v>5</v>
      </c>
      <c r="K51" s="32">
        <v>2</v>
      </c>
      <c r="L51" s="32"/>
      <c r="M51" s="32"/>
      <c r="N51" s="32"/>
      <c r="O51" s="32">
        <v>1</v>
      </c>
      <c r="P51" s="32"/>
      <c r="Q51" s="32"/>
      <c r="R51" s="7"/>
    </row>
    <row r="52" spans="1:18" ht="19.5" customHeight="1">
      <c r="A52" s="57">
        <v>11</v>
      </c>
      <c r="B52" s="46" t="s">
        <v>62</v>
      </c>
      <c r="C52" s="58">
        <v>8.5</v>
      </c>
      <c r="D52" s="19">
        <v>1765</v>
      </c>
      <c r="E52" s="45">
        <f t="shared" si="4"/>
        <v>15002.5</v>
      </c>
      <c r="F52" s="33">
        <v>51</v>
      </c>
      <c r="G52" s="32">
        <v>113</v>
      </c>
      <c r="H52" s="32">
        <v>131</v>
      </c>
      <c r="I52" s="32">
        <v>143</v>
      </c>
      <c r="J52" s="32">
        <v>186</v>
      </c>
      <c r="K52" s="32">
        <v>133</v>
      </c>
      <c r="L52" s="32">
        <v>180</v>
      </c>
      <c r="M52" s="32">
        <v>175</v>
      </c>
      <c r="N52" s="32">
        <v>158</v>
      </c>
      <c r="O52" s="32">
        <v>189</v>
      </c>
      <c r="P52" s="32">
        <v>123</v>
      </c>
      <c r="Q52" s="32">
        <v>183</v>
      </c>
      <c r="R52" s="7"/>
    </row>
    <row r="53" spans="1:18" ht="19.5" customHeight="1">
      <c r="A53" s="57">
        <v>12</v>
      </c>
      <c r="B53" s="46" t="s">
        <v>63</v>
      </c>
      <c r="C53" s="58">
        <v>16</v>
      </c>
      <c r="D53" s="19">
        <v>5</v>
      </c>
      <c r="E53" s="45">
        <f t="shared" si="4"/>
        <v>80</v>
      </c>
      <c r="F53" s="33"/>
      <c r="G53" s="32"/>
      <c r="H53" s="32">
        <v>3</v>
      </c>
      <c r="I53" s="32"/>
      <c r="J53" s="32"/>
      <c r="K53" s="32"/>
      <c r="L53" s="32"/>
      <c r="M53" s="32">
        <v>1</v>
      </c>
      <c r="N53" s="32"/>
      <c r="O53" s="32">
        <v>1</v>
      </c>
      <c r="P53" s="32"/>
      <c r="Q53" s="32"/>
      <c r="R53" s="7"/>
    </row>
    <row r="54" spans="1:18" ht="19.5" customHeight="1">
      <c r="A54" s="57">
        <v>13</v>
      </c>
      <c r="B54" s="46" t="s">
        <v>64</v>
      </c>
      <c r="C54" s="58">
        <v>23</v>
      </c>
      <c r="D54" s="19">
        <v>1658</v>
      </c>
      <c r="E54" s="45">
        <f t="shared" si="4"/>
        <v>38134</v>
      </c>
      <c r="F54" s="33">
        <v>45</v>
      </c>
      <c r="G54" s="32">
        <v>107</v>
      </c>
      <c r="H54" s="32">
        <v>124</v>
      </c>
      <c r="I54" s="32">
        <v>146</v>
      </c>
      <c r="J54" s="32">
        <v>166</v>
      </c>
      <c r="K54" s="32">
        <v>129</v>
      </c>
      <c r="L54" s="32">
        <v>175</v>
      </c>
      <c r="M54" s="32">
        <v>171</v>
      </c>
      <c r="N54" s="32">
        <v>145</v>
      </c>
      <c r="O54" s="32">
        <v>175</v>
      </c>
      <c r="P54" s="32">
        <v>96</v>
      </c>
      <c r="Q54" s="32">
        <v>179</v>
      </c>
      <c r="R54" s="7"/>
    </row>
    <row r="55" spans="1:18" ht="19.5" customHeight="1">
      <c r="A55" s="57">
        <v>14</v>
      </c>
      <c r="B55" s="46" t="s">
        <v>65</v>
      </c>
      <c r="C55" s="58">
        <v>6</v>
      </c>
      <c r="D55" s="19">
        <v>1556</v>
      </c>
      <c r="E55" s="45">
        <f t="shared" si="4"/>
        <v>9336</v>
      </c>
      <c r="F55" s="33">
        <v>20</v>
      </c>
      <c r="G55" s="32">
        <v>70</v>
      </c>
      <c r="H55" s="32">
        <v>62</v>
      </c>
      <c r="I55" s="32">
        <v>83</v>
      </c>
      <c r="J55" s="32">
        <v>94</v>
      </c>
      <c r="K55" s="32">
        <v>96</v>
      </c>
      <c r="L55" s="32">
        <v>180</v>
      </c>
      <c r="M55" s="32">
        <v>174</v>
      </c>
      <c r="N55" s="32">
        <v>186</v>
      </c>
      <c r="O55" s="32">
        <v>214</v>
      </c>
      <c r="P55" s="32">
        <v>128</v>
      </c>
      <c r="Q55" s="32">
        <v>249</v>
      </c>
      <c r="R55" s="7"/>
    </row>
    <row r="56" spans="1:18" ht="19.5" customHeight="1">
      <c r="A56" s="57">
        <v>15</v>
      </c>
      <c r="B56" s="46" t="s">
        <v>66</v>
      </c>
      <c r="C56" s="58">
        <v>31</v>
      </c>
      <c r="D56" s="19">
        <v>38</v>
      </c>
      <c r="E56" s="45">
        <f t="shared" si="4"/>
        <v>1178</v>
      </c>
      <c r="F56" s="33"/>
      <c r="G56" s="32">
        <v>6</v>
      </c>
      <c r="H56" s="32">
        <v>7</v>
      </c>
      <c r="I56" s="32">
        <v>8</v>
      </c>
      <c r="J56" s="32">
        <v>16</v>
      </c>
      <c r="K56" s="32">
        <v>1</v>
      </c>
      <c r="L56" s="32"/>
      <c r="M56" s="32"/>
      <c r="N56" s="32"/>
      <c r="O56" s="32"/>
      <c r="P56" s="32"/>
      <c r="Q56" s="32"/>
      <c r="R56" s="7"/>
    </row>
    <row r="57" spans="1:18" ht="19.5" customHeight="1">
      <c r="A57" s="57">
        <v>16</v>
      </c>
      <c r="B57" s="46" t="s">
        <v>67</v>
      </c>
      <c r="C57" s="58">
        <v>16</v>
      </c>
      <c r="D57" s="19">
        <v>3</v>
      </c>
      <c r="E57" s="45">
        <f t="shared" si="4"/>
        <v>48</v>
      </c>
      <c r="F57" s="33"/>
      <c r="G57" s="32"/>
      <c r="H57" s="32"/>
      <c r="I57" s="32"/>
      <c r="J57" s="32"/>
      <c r="K57" s="32"/>
      <c r="L57" s="32"/>
      <c r="M57" s="32"/>
      <c r="N57" s="32">
        <v>1</v>
      </c>
      <c r="O57" s="32">
        <v>2</v>
      </c>
      <c r="P57" s="32"/>
      <c r="Q57" s="32"/>
      <c r="R57" s="7"/>
    </row>
    <row r="58" spans="1:18" ht="19.5" customHeight="1">
      <c r="A58" s="57">
        <v>17</v>
      </c>
      <c r="B58" s="46" t="s">
        <v>68</v>
      </c>
      <c r="C58" s="58">
        <v>146</v>
      </c>
      <c r="D58" s="19">
        <v>1</v>
      </c>
      <c r="E58" s="45">
        <f t="shared" si="4"/>
        <v>146</v>
      </c>
      <c r="F58" s="33"/>
      <c r="G58" s="32"/>
      <c r="H58" s="32"/>
      <c r="I58" s="32">
        <v>1</v>
      </c>
      <c r="J58" s="32"/>
      <c r="K58" s="32"/>
      <c r="L58" s="32"/>
      <c r="M58" s="32"/>
      <c r="N58" s="32"/>
      <c r="O58" s="32"/>
      <c r="P58" s="32"/>
      <c r="Q58" s="32"/>
      <c r="R58" s="7"/>
    </row>
    <row r="59" spans="1:18" ht="19.5" customHeight="1">
      <c r="A59" s="57">
        <v>18</v>
      </c>
      <c r="B59" s="46" t="s">
        <v>69</v>
      </c>
      <c r="C59" s="58">
        <v>8.5</v>
      </c>
      <c r="D59" s="19">
        <v>4</v>
      </c>
      <c r="E59" s="45">
        <f t="shared" si="4"/>
        <v>34</v>
      </c>
      <c r="F59" s="33"/>
      <c r="G59" s="32">
        <v>2</v>
      </c>
      <c r="H59" s="32">
        <v>1</v>
      </c>
      <c r="I59" s="32"/>
      <c r="J59" s="32"/>
      <c r="K59" s="32"/>
      <c r="L59" s="32"/>
      <c r="M59" s="32"/>
      <c r="N59" s="32"/>
      <c r="O59" s="32">
        <v>1</v>
      </c>
      <c r="P59" s="32"/>
      <c r="Q59" s="32"/>
      <c r="R59" s="7"/>
    </row>
    <row r="60" spans="1:18" ht="19.5" customHeight="1">
      <c r="A60" s="57">
        <v>19</v>
      </c>
      <c r="B60" s="46" t="s">
        <v>71</v>
      </c>
      <c r="C60" s="58">
        <v>8.5</v>
      </c>
      <c r="D60" s="19">
        <v>73</v>
      </c>
      <c r="E60" s="45">
        <f t="shared" si="4"/>
        <v>620.5</v>
      </c>
      <c r="F60" s="33">
        <v>3</v>
      </c>
      <c r="G60" s="32">
        <v>7</v>
      </c>
      <c r="H60" s="32">
        <v>3</v>
      </c>
      <c r="I60" s="32">
        <v>5</v>
      </c>
      <c r="J60" s="32">
        <v>24</v>
      </c>
      <c r="K60" s="32">
        <v>5</v>
      </c>
      <c r="L60" s="32">
        <v>10</v>
      </c>
      <c r="M60" s="32">
        <v>3</v>
      </c>
      <c r="N60" s="32">
        <v>4</v>
      </c>
      <c r="O60" s="32">
        <v>4</v>
      </c>
      <c r="P60" s="32">
        <v>3</v>
      </c>
      <c r="Q60" s="32">
        <v>2</v>
      </c>
      <c r="R60" s="7"/>
    </row>
    <row r="61" spans="1:18" ht="19.5" customHeight="1">
      <c r="A61" s="57">
        <v>20</v>
      </c>
      <c r="B61" s="46" t="s">
        <v>72</v>
      </c>
      <c r="C61" s="58"/>
      <c r="D61" s="19"/>
      <c r="E61" s="45">
        <f t="shared" si="4"/>
        <v>0</v>
      </c>
      <c r="F61" s="33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7"/>
    </row>
    <row r="62" spans="1:18" ht="19.5" customHeight="1">
      <c r="A62" s="57">
        <v>21</v>
      </c>
      <c r="B62" s="47" t="s">
        <v>73</v>
      </c>
      <c r="C62" s="58"/>
      <c r="D62" s="19"/>
      <c r="E62" s="45">
        <f t="shared" si="4"/>
        <v>0</v>
      </c>
      <c r="F62" s="33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7"/>
    </row>
    <row r="63" spans="1:18" ht="19.5" customHeight="1">
      <c r="A63" s="57">
        <v>22</v>
      </c>
      <c r="B63" s="46" t="s">
        <v>74</v>
      </c>
      <c r="C63" s="58">
        <v>26</v>
      </c>
      <c r="D63" s="19">
        <v>657</v>
      </c>
      <c r="E63" s="45">
        <f t="shared" si="4"/>
        <v>17082</v>
      </c>
      <c r="F63" s="33">
        <v>32</v>
      </c>
      <c r="G63" s="32">
        <v>60</v>
      </c>
      <c r="H63" s="32">
        <v>72</v>
      </c>
      <c r="I63" s="32">
        <v>56</v>
      </c>
      <c r="J63" s="32">
        <v>66</v>
      </c>
      <c r="K63" s="32">
        <v>47</v>
      </c>
      <c r="L63" s="32">
        <v>48</v>
      </c>
      <c r="M63" s="32">
        <v>70</v>
      </c>
      <c r="N63" s="32">
        <v>56</v>
      </c>
      <c r="O63" s="32">
        <v>48</v>
      </c>
      <c r="P63" s="32">
        <v>25</v>
      </c>
      <c r="Q63" s="32">
        <v>77</v>
      </c>
      <c r="R63" s="7"/>
    </row>
    <row r="64" spans="1:18" ht="19.5" customHeight="1">
      <c r="A64" s="70">
        <v>23</v>
      </c>
      <c r="B64" s="46" t="s">
        <v>75</v>
      </c>
      <c r="C64" s="58">
        <v>26</v>
      </c>
      <c r="D64" s="19">
        <v>2</v>
      </c>
      <c r="E64" s="45">
        <f t="shared" si="4"/>
        <v>52</v>
      </c>
      <c r="F64" s="33">
        <v>2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7"/>
    </row>
    <row r="65" spans="1:18" ht="26.25" customHeight="1">
      <c r="A65" s="57">
        <v>24</v>
      </c>
      <c r="B65" s="48" t="s">
        <v>76</v>
      </c>
      <c r="C65" s="58">
        <v>26</v>
      </c>
      <c r="D65" s="19">
        <v>2154</v>
      </c>
      <c r="E65" s="45">
        <f t="shared" si="4"/>
        <v>56004</v>
      </c>
      <c r="F65" s="33">
        <v>36</v>
      </c>
      <c r="G65" s="32">
        <v>93</v>
      </c>
      <c r="H65" s="32">
        <v>166</v>
      </c>
      <c r="I65" s="32">
        <v>148</v>
      </c>
      <c r="J65" s="32">
        <v>165</v>
      </c>
      <c r="K65" s="32">
        <v>148</v>
      </c>
      <c r="L65" s="32">
        <v>199</v>
      </c>
      <c r="M65" s="32">
        <v>199</v>
      </c>
      <c r="N65" s="32">
        <v>175</v>
      </c>
      <c r="O65" s="32">
        <v>237</v>
      </c>
      <c r="P65" s="32">
        <v>174</v>
      </c>
      <c r="Q65" s="32">
        <v>414</v>
      </c>
      <c r="R65" s="7"/>
    </row>
    <row r="66" spans="1:18" ht="25.5" customHeight="1">
      <c r="A66" s="57">
        <v>25</v>
      </c>
      <c r="B66" s="48" t="s">
        <v>113</v>
      </c>
      <c r="C66" s="58">
        <v>26</v>
      </c>
      <c r="D66" s="19">
        <v>66</v>
      </c>
      <c r="E66" s="45">
        <f t="shared" si="4"/>
        <v>1716</v>
      </c>
      <c r="F66" s="33"/>
      <c r="G66" s="32"/>
      <c r="H66" s="32">
        <v>4</v>
      </c>
      <c r="I66" s="32">
        <v>6</v>
      </c>
      <c r="J66" s="32">
        <v>7</v>
      </c>
      <c r="K66" s="32">
        <v>4</v>
      </c>
      <c r="L66" s="32">
        <v>13</v>
      </c>
      <c r="M66" s="32">
        <v>14</v>
      </c>
      <c r="N66" s="32">
        <v>10</v>
      </c>
      <c r="O66" s="32">
        <v>5</v>
      </c>
      <c r="P66" s="32">
        <v>2</v>
      </c>
      <c r="Q66" s="32">
        <v>1</v>
      </c>
      <c r="R66" s="7"/>
    </row>
    <row r="67" spans="1:18" ht="19.5" customHeight="1">
      <c r="A67" s="57">
        <v>26</v>
      </c>
      <c r="B67" s="46" t="s">
        <v>77</v>
      </c>
      <c r="C67" s="58">
        <v>26</v>
      </c>
      <c r="D67" s="19">
        <v>3</v>
      </c>
      <c r="E67" s="45">
        <f t="shared" si="4"/>
        <v>78</v>
      </c>
      <c r="F67" s="33">
        <v>1</v>
      </c>
      <c r="G67" s="32"/>
      <c r="H67" s="32"/>
      <c r="I67" s="32">
        <v>1</v>
      </c>
      <c r="J67" s="32"/>
      <c r="K67" s="32"/>
      <c r="L67" s="32"/>
      <c r="M67" s="32"/>
      <c r="N67" s="32">
        <v>1</v>
      </c>
      <c r="O67" s="32"/>
      <c r="P67" s="32"/>
      <c r="Q67" s="32"/>
      <c r="R67" s="7"/>
    </row>
    <row r="68" spans="1:18" ht="19.5" customHeight="1">
      <c r="A68" s="57">
        <v>27</v>
      </c>
      <c r="B68" s="47" t="s">
        <v>78</v>
      </c>
      <c r="C68" s="58"/>
      <c r="D68" s="19"/>
      <c r="E68" s="45">
        <f t="shared" si="4"/>
        <v>0</v>
      </c>
      <c r="F68" s="33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7"/>
    </row>
    <row r="69" spans="1:18" ht="19.5" customHeight="1">
      <c r="A69" s="57">
        <v>28</v>
      </c>
      <c r="B69" s="46" t="s">
        <v>79</v>
      </c>
      <c r="C69" s="58"/>
      <c r="D69" s="19"/>
      <c r="E69" s="45">
        <f t="shared" si="4"/>
        <v>0</v>
      </c>
      <c r="F69" s="33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7"/>
    </row>
    <row r="70" spans="1:18" ht="19.5" customHeight="1">
      <c r="A70" s="57">
        <v>29</v>
      </c>
      <c r="B70" s="46" t="s">
        <v>80</v>
      </c>
      <c r="C70" s="58"/>
      <c r="D70" s="19"/>
      <c r="E70" s="45">
        <f t="shared" si="4"/>
        <v>0</v>
      </c>
      <c r="F70" s="33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7"/>
    </row>
    <row r="71" spans="1:18" ht="19.5" customHeight="1">
      <c r="A71" s="57">
        <v>30</v>
      </c>
      <c r="B71" s="46" t="s">
        <v>81</v>
      </c>
      <c r="C71" s="58"/>
      <c r="D71" s="19"/>
      <c r="E71" s="45">
        <f t="shared" si="4"/>
        <v>0</v>
      </c>
      <c r="F71" s="33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7"/>
    </row>
    <row r="72" spans="1:18" ht="19.5" customHeight="1">
      <c r="A72" s="57">
        <v>31</v>
      </c>
      <c r="B72" s="46" t="s">
        <v>70</v>
      </c>
      <c r="C72" s="58">
        <v>8.5</v>
      </c>
      <c r="D72" s="19">
        <v>1421</v>
      </c>
      <c r="E72" s="45">
        <f t="shared" si="4"/>
        <v>12078.5</v>
      </c>
      <c r="F72" s="33">
        <v>42</v>
      </c>
      <c r="G72" s="32">
        <v>94</v>
      </c>
      <c r="H72" s="32">
        <v>113</v>
      </c>
      <c r="I72" s="32">
        <v>125</v>
      </c>
      <c r="J72" s="32">
        <v>151</v>
      </c>
      <c r="K72" s="32">
        <v>108</v>
      </c>
      <c r="L72" s="32">
        <v>138</v>
      </c>
      <c r="M72" s="32">
        <v>149</v>
      </c>
      <c r="N72" s="32">
        <v>127</v>
      </c>
      <c r="O72" s="32">
        <v>151</v>
      </c>
      <c r="P72" s="32">
        <v>77</v>
      </c>
      <c r="Q72" s="32">
        <v>146</v>
      </c>
      <c r="R72" s="7"/>
    </row>
    <row r="73" spans="1:18" ht="19.5" customHeight="1">
      <c r="A73" s="57">
        <v>32</v>
      </c>
      <c r="B73" s="46" t="s">
        <v>83</v>
      </c>
      <c r="C73" s="58" t="s">
        <v>85</v>
      </c>
      <c r="D73" s="19">
        <v>4230</v>
      </c>
      <c r="E73" s="45">
        <v>26705.36</v>
      </c>
      <c r="F73" s="32">
        <v>78</v>
      </c>
      <c r="G73" s="32">
        <v>186</v>
      </c>
      <c r="H73" s="32">
        <v>251</v>
      </c>
      <c r="I73" s="32">
        <v>241</v>
      </c>
      <c r="J73" s="32">
        <v>242</v>
      </c>
      <c r="K73" s="32">
        <v>200</v>
      </c>
      <c r="L73" s="32">
        <v>475</v>
      </c>
      <c r="M73" s="32">
        <v>627</v>
      </c>
      <c r="N73" s="32">
        <v>512</v>
      </c>
      <c r="O73" s="32">
        <v>555</v>
      </c>
      <c r="P73" s="32">
        <v>447</v>
      </c>
      <c r="Q73" s="32">
        <v>416</v>
      </c>
      <c r="R73" s="7"/>
    </row>
    <row r="74" spans="1:18" ht="19.5" customHeight="1">
      <c r="A74" s="87" t="s">
        <v>119</v>
      </c>
      <c r="B74" s="88"/>
      <c r="C74" s="88"/>
      <c r="D74" s="72">
        <f aca="true" t="shared" si="5" ref="D74:Q74">SUM(D42:D73)</f>
        <v>13912</v>
      </c>
      <c r="E74" s="75">
        <f t="shared" si="5"/>
        <v>180865.86</v>
      </c>
      <c r="F74" s="72">
        <f t="shared" si="5"/>
        <v>316</v>
      </c>
      <c r="G74" s="72">
        <f t="shared" si="5"/>
        <v>758</v>
      </c>
      <c r="H74" s="72">
        <f t="shared" si="5"/>
        <v>952</v>
      </c>
      <c r="I74" s="72">
        <f t="shared" si="5"/>
        <v>977</v>
      </c>
      <c r="J74" s="72">
        <f t="shared" si="5"/>
        <v>1157</v>
      </c>
      <c r="K74" s="72">
        <f t="shared" si="5"/>
        <v>899</v>
      </c>
      <c r="L74" s="72">
        <f t="shared" si="5"/>
        <v>1459</v>
      </c>
      <c r="M74" s="72">
        <f t="shared" si="5"/>
        <v>1595</v>
      </c>
      <c r="N74" s="72">
        <f t="shared" si="5"/>
        <v>1392</v>
      </c>
      <c r="O74" s="72">
        <f t="shared" si="5"/>
        <v>1612</v>
      </c>
      <c r="P74" s="72">
        <f t="shared" si="5"/>
        <v>1103</v>
      </c>
      <c r="Q74" s="72">
        <f t="shared" si="5"/>
        <v>1692</v>
      </c>
      <c r="R74" s="7"/>
    </row>
  </sheetData>
  <sheetProtection/>
  <mergeCells count="4">
    <mergeCell ref="A2:Q2"/>
    <mergeCell ref="A3:Q4"/>
    <mergeCell ref="A5:Q6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2"/>
  <sheetViews>
    <sheetView showGridLines="0" tabSelected="1" view="pageBreakPreview" zoomScale="90" zoomScaleSheetLayoutView="90" zoomScalePageLayoutView="75" workbookViewId="0" topLeftCell="A1">
      <selection activeCell="E74" sqref="E74"/>
    </sheetView>
  </sheetViews>
  <sheetFormatPr defaultColWidth="11.421875" defaultRowHeight="18.75" customHeight="1"/>
  <cols>
    <col min="1" max="1" width="10.00390625" style="56" customWidth="1"/>
    <col min="2" max="2" width="65.28125" style="6" customWidth="1"/>
    <col min="3" max="4" width="11.421875" style="6" customWidth="1"/>
    <col min="5" max="5" width="12.7109375" style="6" bestFit="1" customWidth="1"/>
    <col min="6" max="10" width="8.140625" style="6" bestFit="1" customWidth="1"/>
    <col min="11" max="12" width="7.8515625" style="6" bestFit="1" customWidth="1"/>
    <col min="13" max="13" width="8.140625" style="6" bestFit="1" customWidth="1"/>
    <col min="14" max="14" width="10.28125" style="6" bestFit="1" customWidth="1"/>
    <col min="15" max="15" width="8.140625" style="6" bestFit="1" customWidth="1"/>
    <col min="16" max="16" width="8.140625" style="6" customWidth="1"/>
    <col min="17" max="17" width="9.7109375" style="6" bestFit="1" customWidth="1"/>
    <col min="18" max="16384" width="11.421875" style="6" customWidth="1"/>
  </cols>
  <sheetData>
    <row r="1" spans="1:18" ht="18.75" customHeight="1">
      <c r="A1" s="4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9.5" customHeight="1">
      <c r="A2" s="78" t="s">
        <v>51</v>
      </c>
      <c r="B2" s="78"/>
      <c r="C2" s="78"/>
      <c r="D2" s="78"/>
      <c r="E2" s="78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"/>
    </row>
    <row r="3" spans="1:18" ht="18.75" customHeight="1">
      <c r="A3" s="80" t="s">
        <v>84</v>
      </c>
      <c r="B3" s="81"/>
      <c r="C3" s="81"/>
      <c r="D3" s="81"/>
      <c r="E3" s="81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"/>
    </row>
    <row r="4" spans="1:18" ht="17.25" customHeight="1">
      <c r="A4" s="81"/>
      <c r="B4" s="81"/>
      <c r="C4" s="81"/>
      <c r="D4" s="81"/>
      <c r="E4" s="81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"/>
    </row>
    <row r="5" spans="1:18" ht="18.75" customHeight="1">
      <c r="A5" s="82" t="s">
        <v>34</v>
      </c>
      <c r="B5" s="83"/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7"/>
    </row>
    <row r="6" spans="1:18" ht="10.5" customHeight="1" thickBo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7"/>
    </row>
    <row r="7" spans="1:18" ht="21.75" thickBot="1">
      <c r="A7" s="50" t="s">
        <v>0</v>
      </c>
      <c r="B7" s="22" t="s">
        <v>1</v>
      </c>
      <c r="C7" s="23" t="s">
        <v>2</v>
      </c>
      <c r="D7" s="24" t="s">
        <v>3</v>
      </c>
      <c r="E7" s="25" t="s">
        <v>120</v>
      </c>
      <c r="F7" s="73" t="s">
        <v>39</v>
      </c>
      <c r="G7" s="74" t="s">
        <v>40</v>
      </c>
      <c r="H7" s="74" t="s">
        <v>41</v>
      </c>
      <c r="I7" s="74" t="s">
        <v>42</v>
      </c>
      <c r="J7" s="74" t="s">
        <v>43</v>
      </c>
      <c r="K7" s="74" t="s">
        <v>44</v>
      </c>
      <c r="L7" s="74" t="s">
        <v>45</v>
      </c>
      <c r="M7" s="74" t="s">
        <v>46</v>
      </c>
      <c r="N7" s="74" t="s">
        <v>47</v>
      </c>
      <c r="O7" s="74" t="s">
        <v>48</v>
      </c>
      <c r="P7" s="74" t="s">
        <v>49</v>
      </c>
      <c r="Q7" s="74" t="s">
        <v>50</v>
      </c>
      <c r="R7" s="7"/>
    </row>
    <row r="8" spans="1:18" ht="0.75" customHeight="1">
      <c r="A8" s="51"/>
      <c r="B8" s="13" t="s">
        <v>4</v>
      </c>
      <c r="C8" s="14"/>
      <c r="D8" s="18">
        <f>SUM(D9:D11)</f>
        <v>0</v>
      </c>
      <c r="E8" s="15">
        <f aca="true" t="shared" si="0" ref="E8:Q8">SUM(E9:E12)</f>
        <v>0</v>
      </c>
      <c r="F8" s="35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/>
      <c r="Q8" s="12">
        <f t="shared" si="0"/>
        <v>0</v>
      </c>
      <c r="R8" s="16"/>
    </row>
    <row r="9" spans="1:18" ht="19.5" customHeight="1" hidden="1">
      <c r="A9" s="52" t="s">
        <v>0</v>
      </c>
      <c r="B9" s="10" t="s">
        <v>5</v>
      </c>
      <c r="C9" s="1">
        <v>200</v>
      </c>
      <c r="D9" s="19">
        <f>SUM(F9:Q9)</f>
        <v>0</v>
      </c>
      <c r="E9" s="9">
        <f>C9*D9</f>
        <v>0</v>
      </c>
      <c r="F9" s="3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7"/>
    </row>
    <row r="10" spans="1:18" ht="19.5" customHeight="1" hidden="1">
      <c r="A10" s="52" t="s">
        <v>0</v>
      </c>
      <c r="B10" s="10" t="s">
        <v>6</v>
      </c>
      <c r="C10" s="1">
        <v>200</v>
      </c>
      <c r="D10" s="19">
        <f>SUM(F10:Q10)</f>
        <v>0</v>
      </c>
      <c r="E10" s="9">
        <f>C10*D10</f>
        <v>0</v>
      </c>
      <c r="F10" s="3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7"/>
    </row>
    <row r="11" spans="1:18" ht="19.5" customHeight="1" hidden="1">
      <c r="A11" s="52" t="s">
        <v>0</v>
      </c>
      <c r="B11" s="10" t="s">
        <v>7</v>
      </c>
      <c r="C11" s="1">
        <v>30</v>
      </c>
      <c r="D11" s="19">
        <f>SUM(F11:Q11)</f>
        <v>0</v>
      </c>
      <c r="E11" s="9">
        <f>C11*D11</f>
        <v>0</v>
      </c>
      <c r="F11" s="3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7"/>
    </row>
    <row r="12" spans="1:18" ht="19.5" customHeight="1" hidden="1">
      <c r="A12" s="52" t="s">
        <v>0</v>
      </c>
      <c r="B12" s="11" t="s">
        <v>8</v>
      </c>
      <c r="C12" s="1">
        <v>104</v>
      </c>
      <c r="D12" s="19">
        <f>SUM(F12:Q12)</f>
        <v>0</v>
      </c>
      <c r="E12" s="9">
        <f>C12*D12</f>
        <v>0</v>
      </c>
      <c r="F12" s="3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7"/>
    </row>
    <row r="13" spans="1:18" ht="19.5" customHeight="1" hidden="1">
      <c r="A13" s="53"/>
      <c r="B13" s="26" t="s">
        <v>9</v>
      </c>
      <c r="C13" s="27"/>
      <c r="D13" s="28">
        <f aca="true" t="shared" si="1" ref="D13:Q13">SUM(D14:D34)</f>
        <v>0</v>
      </c>
      <c r="E13" s="29">
        <f t="shared" si="1"/>
        <v>0</v>
      </c>
      <c r="F13" s="37">
        <f t="shared" si="1"/>
        <v>0</v>
      </c>
      <c r="G13" s="30">
        <f t="shared" si="1"/>
        <v>0</v>
      </c>
      <c r="H13" s="30">
        <f t="shared" si="1"/>
        <v>0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0</v>
      </c>
      <c r="N13" s="30">
        <f t="shared" si="1"/>
        <v>0</v>
      </c>
      <c r="O13" s="30">
        <f t="shared" si="1"/>
        <v>0</v>
      </c>
      <c r="P13" s="30">
        <f t="shared" si="1"/>
        <v>0</v>
      </c>
      <c r="Q13" s="30">
        <f t="shared" si="1"/>
        <v>0</v>
      </c>
      <c r="R13" s="16"/>
    </row>
    <row r="14" spans="1:18" ht="19.5" customHeight="1" hidden="1">
      <c r="A14" s="52" t="s">
        <v>0</v>
      </c>
      <c r="B14" s="20" t="s">
        <v>10</v>
      </c>
      <c r="C14" s="1">
        <v>7.5</v>
      </c>
      <c r="D14" s="19">
        <f aca="true" t="shared" si="2" ref="D14:D40">SUM(F14:Q14)</f>
        <v>0</v>
      </c>
      <c r="E14" s="8">
        <f aca="true" t="shared" si="3" ref="E14:E40">C14*D14</f>
        <v>0</v>
      </c>
      <c r="F14" s="38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7"/>
    </row>
    <row r="15" spans="1:18" ht="19.5" customHeight="1" hidden="1">
      <c r="A15" s="52" t="s">
        <v>0</v>
      </c>
      <c r="B15" s="20" t="s">
        <v>11</v>
      </c>
      <c r="C15" s="1">
        <v>7</v>
      </c>
      <c r="D15" s="19">
        <f t="shared" si="2"/>
        <v>0</v>
      </c>
      <c r="E15" s="8">
        <f t="shared" si="3"/>
        <v>0</v>
      </c>
      <c r="F15" s="38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7"/>
    </row>
    <row r="16" spans="1:18" ht="19.5" customHeight="1" hidden="1">
      <c r="A16" s="52" t="s">
        <v>0</v>
      </c>
      <c r="B16" s="20" t="s">
        <v>12</v>
      </c>
      <c r="C16" s="1">
        <v>7</v>
      </c>
      <c r="D16" s="19">
        <f t="shared" si="2"/>
        <v>0</v>
      </c>
      <c r="E16" s="8">
        <f t="shared" si="3"/>
        <v>0</v>
      </c>
      <c r="F16" s="38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"/>
    </row>
    <row r="17" spans="1:18" ht="19.5" customHeight="1" hidden="1">
      <c r="A17" s="52" t="s">
        <v>0</v>
      </c>
      <c r="B17" s="21" t="s">
        <v>13</v>
      </c>
      <c r="C17" s="1">
        <v>10</v>
      </c>
      <c r="D17" s="19">
        <f t="shared" si="2"/>
        <v>0</v>
      </c>
      <c r="E17" s="8">
        <f t="shared" si="3"/>
        <v>0</v>
      </c>
      <c r="F17" s="38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7"/>
    </row>
    <row r="18" spans="1:18" ht="19.5" customHeight="1" hidden="1">
      <c r="A18" s="52" t="s">
        <v>0</v>
      </c>
      <c r="B18" s="21" t="s">
        <v>14</v>
      </c>
      <c r="C18" s="1">
        <v>10</v>
      </c>
      <c r="D18" s="19">
        <f t="shared" si="2"/>
        <v>0</v>
      </c>
      <c r="E18" s="8">
        <f t="shared" si="3"/>
        <v>0</v>
      </c>
      <c r="F18" s="38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7"/>
    </row>
    <row r="19" spans="1:18" ht="19.5" customHeight="1" hidden="1">
      <c r="A19" s="52" t="s">
        <v>0</v>
      </c>
      <c r="B19" s="21" t="s">
        <v>15</v>
      </c>
      <c r="C19" s="1">
        <v>10</v>
      </c>
      <c r="D19" s="19">
        <f t="shared" si="2"/>
        <v>0</v>
      </c>
      <c r="E19" s="8">
        <f t="shared" si="3"/>
        <v>0</v>
      </c>
      <c r="F19" s="38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7"/>
    </row>
    <row r="20" spans="1:18" ht="19.5" customHeight="1" hidden="1">
      <c r="A20" s="52" t="s">
        <v>0</v>
      </c>
      <c r="B20" s="21" t="s">
        <v>16</v>
      </c>
      <c r="C20" s="1">
        <v>10</v>
      </c>
      <c r="D20" s="19">
        <f t="shared" si="2"/>
        <v>0</v>
      </c>
      <c r="E20" s="8">
        <f t="shared" si="3"/>
        <v>0</v>
      </c>
      <c r="F20" s="38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7"/>
    </row>
    <row r="21" spans="1:18" ht="19.5" customHeight="1" hidden="1">
      <c r="A21" s="52" t="s">
        <v>0</v>
      </c>
      <c r="B21" s="21" t="s">
        <v>17</v>
      </c>
      <c r="C21" s="1">
        <v>10</v>
      </c>
      <c r="D21" s="19">
        <f t="shared" si="2"/>
        <v>0</v>
      </c>
      <c r="E21" s="8">
        <f t="shared" si="3"/>
        <v>0</v>
      </c>
      <c r="F21" s="38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7"/>
    </row>
    <row r="22" spans="1:18" ht="19.5" customHeight="1" hidden="1">
      <c r="A22" s="52" t="s">
        <v>0</v>
      </c>
      <c r="B22" s="21" t="s">
        <v>18</v>
      </c>
      <c r="C22" s="1">
        <v>10</v>
      </c>
      <c r="D22" s="19">
        <f t="shared" si="2"/>
        <v>0</v>
      </c>
      <c r="E22" s="8">
        <f t="shared" si="3"/>
        <v>0</v>
      </c>
      <c r="F22" s="38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7"/>
    </row>
    <row r="23" spans="1:18" ht="19.5" customHeight="1" hidden="1">
      <c r="A23" s="52" t="s">
        <v>0</v>
      </c>
      <c r="B23" s="21" t="s">
        <v>19</v>
      </c>
      <c r="C23" s="1">
        <v>10</v>
      </c>
      <c r="D23" s="19">
        <f t="shared" si="2"/>
        <v>0</v>
      </c>
      <c r="E23" s="8">
        <f t="shared" si="3"/>
        <v>0</v>
      </c>
      <c r="F23" s="38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7"/>
    </row>
    <row r="24" spans="1:18" ht="19.5" customHeight="1" hidden="1">
      <c r="A24" s="52" t="s">
        <v>0</v>
      </c>
      <c r="B24" s="20" t="s">
        <v>20</v>
      </c>
      <c r="C24" s="1">
        <v>12</v>
      </c>
      <c r="D24" s="19">
        <f t="shared" si="2"/>
        <v>0</v>
      </c>
      <c r="E24" s="8">
        <f t="shared" si="3"/>
        <v>0</v>
      </c>
      <c r="F24" s="38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7"/>
    </row>
    <row r="25" spans="1:18" ht="19.5" customHeight="1" hidden="1">
      <c r="A25" s="52" t="s">
        <v>0</v>
      </c>
      <c r="B25" s="20" t="s">
        <v>21</v>
      </c>
      <c r="C25" s="1">
        <v>7</v>
      </c>
      <c r="D25" s="19">
        <f t="shared" si="2"/>
        <v>0</v>
      </c>
      <c r="E25" s="8">
        <f t="shared" si="3"/>
        <v>0</v>
      </c>
      <c r="F25" s="38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7"/>
    </row>
    <row r="26" spans="1:18" ht="21" customHeight="1" hidden="1">
      <c r="A26" s="52" t="s">
        <v>0</v>
      </c>
      <c r="B26" s="21" t="s">
        <v>22</v>
      </c>
      <c r="C26" s="1">
        <v>7</v>
      </c>
      <c r="D26" s="19">
        <f t="shared" si="2"/>
        <v>0</v>
      </c>
      <c r="E26" s="8">
        <f t="shared" si="3"/>
        <v>0</v>
      </c>
      <c r="F26" s="38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7"/>
    </row>
    <row r="27" spans="1:18" ht="19.5" customHeight="1" hidden="1">
      <c r="A27" s="52" t="s">
        <v>0</v>
      </c>
      <c r="B27" s="20" t="s">
        <v>23</v>
      </c>
      <c r="C27" s="1">
        <v>7.5</v>
      </c>
      <c r="D27" s="19">
        <f t="shared" si="2"/>
        <v>0</v>
      </c>
      <c r="E27" s="8">
        <f t="shared" si="3"/>
        <v>0</v>
      </c>
      <c r="F27" s="3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7"/>
    </row>
    <row r="28" spans="1:18" ht="19.5" customHeight="1" hidden="1">
      <c r="A28" s="52" t="s">
        <v>0</v>
      </c>
      <c r="B28" s="20" t="s">
        <v>24</v>
      </c>
      <c r="C28" s="1">
        <v>7</v>
      </c>
      <c r="D28" s="19">
        <f t="shared" si="2"/>
        <v>0</v>
      </c>
      <c r="E28" s="8">
        <f t="shared" si="3"/>
        <v>0</v>
      </c>
      <c r="F28" s="38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7"/>
    </row>
    <row r="29" spans="1:18" ht="19.5" customHeight="1" hidden="1">
      <c r="A29" s="52" t="s">
        <v>0</v>
      </c>
      <c r="B29" s="21" t="s">
        <v>25</v>
      </c>
      <c r="C29" s="1">
        <v>145</v>
      </c>
      <c r="D29" s="19">
        <f t="shared" si="2"/>
        <v>0</v>
      </c>
      <c r="E29" s="8">
        <f t="shared" si="3"/>
        <v>0</v>
      </c>
      <c r="F29" s="38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7"/>
    </row>
    <row r="30" spans="1:18" ht="19.5" customHeight="1" hidden="1">
      <c r="A30" s="52" t="s">
        <v>0</v>
      </c>
      <c r="B30" s="20" t="s">
        <v>26</v>
      </c>
      <c r="C30" s="1">
        <v>7</v>
      </c>
      <c r="D30" s="19">
        <f t="shared" si="2"/>
        <v>0</v>
      </c>
      <c r="E30" s="8">
        <f t="shared" si="3"/>
        <v>0</v>
      </c>
      <c r="F30" s="38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7"/>
    </row>
    <row r="31" spans="1:18" ht="19.5" customHeight="1" hidden="1">
      <c r="A31" s="52" t="s">
        <v>0</v>
      </c>
      <c r="B31" s="20" t="s">
        <v>27</v>
      </c>
      <c r="C31" s="1">
        <v>7</v>
      </c>
      <c r="D31" s="19">
        <f t="shared" si="2"/>
        <v>0</v>
      </c>
      <c r="E31" s="8">
        <f t="shared" si="3"/>
        <v>0</v>
      </c>
      <c r="F31" s="38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7"/>
    </row>
    <row r="32" spans="1:18" ht="19.5" customHeight="1" hidden="1">
      <c r="A32" s="52" t="s">
        <v>0</v>
      </c>
      <c r="B32" s="20" t="s">
        <v>28</v>
      </c>
      <c r="C32" s="1">
        <v>7.5</v>
      </c>
      <c r="D32" s="19">
        <f t="shared" si="2"/>
        <v>0</v>
      </c>
      <c r="E32" s="8">
        <f t="shared" si="3"/>
        <v>0</v>
      </c>
      <c r="F32" s="38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7"/>
    </row>
    <row r="33" spans="1:18" ht="19.5" customHeight="1" hidden="1">
      <c r="A33" s="52" t="s">
        <v>0</v>
      </c>
      <c r="B33" s="20" t="s">
        <v>29</v>
      </c>
      <c r="C33" s="1">
        <v>7</v>
      </c>
      <c r="D33" s="19">
        <f t="shared" si="2"/>
        <v>0</v>
      </c>
      <c r="E33" s="8">
        <f t="shared" si="3"/>
        <v>0</v>
      </c>
      <c r="F33" s="38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7"/>
    </row>
    <row r="34" spans="1:18" ht="19.5" customHeight="1" hidden="1">
      <c r="A34" s="52" t="s">
        <v>0</v>
      </c>
      <c r="B34" s="20" t="s">
        <v>30</v>
      </c>
      <c r="C34" s="1">
        <v>7</v>
      </c>
      <c r="D34" s="19">
        <f t="shared" si="2"/>
        <v>0</v>
      </c>
      <c r="E34" s="8">
        <f t="shared" si="3"/>
        <v>0</v>
      </c>
      <c r="F34" s="38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7"/>
    </row>
    <row r="35" spans="1:18" ht="19.5" customHeight="1" hidden="1">
      <c r="A35" s="53"/>
      <c r="B35" s="17" t="s">
        <v>35</v>
      </c>
      <c r="C35" s="2">
        <v>22</v>
      </c>
      <c r="D35" s="19" t="e">
        <f t="shared" si="2"/>
        <v>#REF!</v>
      </c>
      <c r="E35" s="8" t="e">
        <f t="shared" si="3"/>
        <v>#REF!</v>
      </c>
      <c r="F35" s="33" t="e">
        <f>+#REF!</f>
        <v>#REF!</v>
      </c>
      <c r="G35" s="32" t="e">
        <f>+#REF!</f>
        <v>#REF!</v>
      </c>
      <c r="H35" s="32" t="e">
        <f>+#REF!</f>
        <v>#REF!</v>
      </c>
      <c r="I35" s="32" t="e">
        <f>+#REF!</f>
        <v>#REF!</v>
      </c>
      <c r="J35" s="32" t="e">
        <f>+#REF!</f>
        <v>#REF!</v>
      </c>
      <c r="K35" s="32" t="e">
        <f>+#REF!</f>
        <v>#REF!</v>
      </c>
      <c r="L35" s="32" t="e">
        <f>+#REF!</f>
        <v>#REF!</v>
      </c>
      <c r="M35" s="32" t="e">
        <f>+#REF!</f>
        <v>#REF!</v>
      </c>
      <c r="N35" s="32" t="e">
        <f>+#REF!</f>
        <v>#REF!</v>
      </c>
      <c r="O35" s="32" t="e">
        <f>+#REF!</f>
        <v>#REF!</v>
      </c>
      <c r="P35" s="32"/>
      <c r="Q35" s="32" t="e">
        <f>+#REF!</f>
        <v>#REF!</v>
      </c>
      <c r="R35" s="7"/>
    </row>
    <row r="36" spans="1:18" ht="19.5" customHeight="1" hidden="1">
      <c r="A36" s="53"/>
      <c r="B36" s="17" t="s">
        <v>36</v>
      </c>
      <c r="C36" s="2">
        <v>12</v>
      </c>
      <c r="D36" s="19" t="e">
        <f t="shared" si="2"/>
        <v>#REF!</v>
      </c>
      <c r="E36" s="8" t="e">
        <f t="shared" si="3"/>
        <v>#REF!</v>
      </c>
      <c r="F36" s="33" t="e">
        <f>+#REF!</f>
        <v>#REF!</v>
      </c>
      <c r="G36" s="32" t="e">
        <f>+#REF!</f>
        <v>#REF!</v>
      </c>
      <c r="H36" s="32" t="e">
        <f>+#REF!</f>
        <v>#REF!</v>
      </c>
      <c r="I36" s="32" t="e">
        <f>+#REF!</f>
        <v>#REF!</v>
      </c>
      <c r="J36" s="32" t="e">
        <f>+#REF!</f>
        <v>#REF!</v>
      </c>
      <c r="K36" s="32" t="e">
        <f>+#REF!</f>
        <v>#REF!</v>
      </c>
      <c r="L36" s="32" t="e">
        <f>+#REF!</f>
        <v>#REF!</v>
      </c>
      <c r="M36" s="32" t="e">
        <f>+#REF!</f>
        <v>#REF!</v>
      </c>
      <c r="N36" s="32" t="e">
        <f>+#REF!</f>
        <v>#REF!</v>
      </c>
      <c r="O36" s="32" t="e">
        <f>+#REF!</f>
        <v>#REF!</v>
      </c>
      <c r="P36" s="32"/>
      <c r="Q36" s="32" t="e">
        <f>+#REF!</f>
        <v>#REF!</v>
      </c>
      <c r="R36" s="7"/>
    </row>
    <row r="37" spans="1:18" ht="19.5" customHeight="1" hidden="1">
      <c r="A37" s="53" t="s">
        <v>31</v>
      </c>
      <c r="B37" s="17" t="s">
        <v>37</v>
      </c>
      <c r="C37" s="2">
        <v>22</v>
      </c>
      <c r="D37" s="19" t="e">
        <f t="shared" si="2"/>
        <v>#REF!</v>
      </c>
      <c r="E37" s="8" t="e">
        <f t="shared" si="3"/>
        <v>#REF!</v>
      </c>
      <c r="F37" s="33" t="e">
        <f>SUM(#REF!)</f>
        <v>#REF!</v>
      </c>
      <c r="G37" s="32" t="e">
        <f>SUM(#REF!)</f>
        <v>#REF!</v>
      </c>
      <c r="H37" s="32" t="e">
        <f>SUM(#REF!)</f>
        <v>#REF!</v>
      </c>
      <c r="I37" s="32" t="e">
        <f>SUM(#REF!)</f>
        <v>#REF!</v>
      </c>
      <c r="J37" s="32" t="e">
        <f>SUM(#REF!)</f>
        <v>#REF!</v>
      </c>
      <c r="K37" s="32" t="e">
        <f>SUM(#REF!)</f>
        <v>#REF!</v>
      </c>
      <c r="L37" s="32" t="e">
        <f>SUM(#REF!)</f>
        <v>#REF!</v>
      </c>
      <c r="M37" s="32" t="e">
        <f>SUM(#REF!)</f>
        <v>#REF!</v>
      </c>
      <c r="N37" s="32" t="e">
        <f>SUM(#REF!)</f>
        <v>#REF!</v>
      </c>
      <c r="O37" s="32" t="e">
        <f>SUM(#REF!)</f>
        <v>#REF!</v>
      </c>
      <c r="P37" s="32"/>
      <c r="Q37" s="32" t="e">
        <f>SUM(#REF!)</f>
        <v>#REF!</v>
      </c>
      <c r="R37" s="7"/>
    </row>
    <row r="38" spans="1:18" ht="26.25" customHeight="1" hidden="1">
      <c r="A38" s="53" t="s">
        <v>31</v>
      </c>
      <c r="B38" s="17" t="s">
        <v>38</v>
      </c>
      <c r="C38" s="2">
        <v>12</v>
      </c>
      <c r="D38" s="19" t="e">
        <f t="shared" si="2"/>
        <v>#REF!</v>
      </c>
      <c r="E38" s="8" t="e">
        <f t="shared" si="3"/>
        <v>#REF!</v>
      </c>
      <c r="F38" s="33" t="e">
        <f>SUM(#REF!)</f>
        <v>#REF!</v>
      </c>
      <c r="G38" s="32" t="e">
        <f>SUM(#REF!)</f>
        <v>#REF!</v>
      </c>
      <c r="H38" s="32" t="e">
        <f>SUM(#REF!)</f>
        <v>#REF!</v>
      </c>
      <c r="I38" s="32" t="e">
        <f>SUM(#REF!)</f>
        <v>#REF!</v>
      </c>
      <c r="J38" s="32" t="e">
        <f>SUM(#REF!)</f>
        <v>#REF!</v>
      </c>
      <c r="K38" s="32" t="e">
        <f>SUM(#REF!)</f>
        <v>#REF!</v>
      </c>
      <c r="L38" s="32" t="e">
        <f>SUM(#REF!)</f>
        <v>#REF!</v>
      </c>
      <c r="M38" s="32" t="e">
        <f>SUM(#REF!)</f>
        <v>#REF!</v>
      </c>
      <c r="N38" s="32" t="e">
        <f>SUM(#REF!)</f>
        <v>#REF!</v>
      </c>
      <c r="O38" s="32" t="e">
        <f>SUM(#REF!)</f>
        <v>#REF!</v>
      </c>
      <c r="P38" s="32"/>
      <c r="Q38" s="32" t="e">
        <f>SUM(#REF!)</f>
        <v>#REF!</v>
      </c>
      <c r="R38" s="7"/>
    </row>
    <row r="39" spans="1:18" ht="19.5" customHeight="1" hidden="1">
      <c r="A39" s="53" t="s">
        <v>31</v>
      </c>
      <c r="B39" s="2" t="s">
        <v>32</v>
      </c>
      <c r="C39" s="2">
        <v>22</v>
      </c>
      <c r="D39" s="19" t="e">
        <f t="shared" si="2"/>
        <v>#REF!</v>
      </c>
      <c r="E39" s="8" t="e">
        <f t="shared" si="3"/>
        <v>#REF!</v>
      </c>
      <c r="F39" s="33" t="e">
        <f>+#REF!</f>
        <v>#REF!</v>
      </c>
      <c r="G39" s="32" t="e">
        <f>+#REF!</f>
        <v>#REF!</v>
      </c>
      <c r="H39" s="32" t="e">
        <f>+#REF!</f>
        <v>#REF!</v>
      </c>
      <c r="I39" s="32" t="e">
        <f>+#REF!</f>
        <v>#REF!</v>
      </c>
      <c r="J39" s="32" t="e">
        <f>+#REF!</f>
        <v>#REF!</v>
      </c>
      <c r="K39" s="32" t="e">
        <f>+#REF!</f>
        <v>#REF!</v>
      </c>
      <c r="L39" s="32" t="e">
        <f>+#REF!</f>
        <v>#REF!</v>
      </c>
      <c r="M39" s="32" t="e">
        <f>+#REF!</f>
        <v>#REF!</v>
      </c>
      <c r="N39" s="32" t="e">
        <f>+#REF!</f>
        <v>#REF!</v>
      </c>
      <c r="O39" s="32" t="e">
        <f>+#REF!</f>
        <v>#REF!</v>
      </c>
      <c r="P39" s="32"/>
      <c r="Q39" s="32" t="e">
        <f>+#REF!</f>
        <v>#REF!</v>
      </c>
      <c r="R39" s="7"/>
    </row>
    <row r="40" spans="1:18" ht="25.5" customHeight="1" hidden="1">
      <c r="A40" s="53" t="s">
        <v>31</v>
      </c>
      <c r="B40" s="3" t="s">
        <v>33</v>
      </c>
      <c r="C40" s="2">
        <v>42</v>
      </c>
      <c r="D40" s="19">
        <f t="shared" si="2"/>
        <v>0</v>
      </c>
      <c r="E40" s="8">
        <f t="shared" si="3"/>
        <v>0</v>
      </c>
      <c r="F40" s="33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/>
      <c r="Q40" s="32">
        <v>0</v>
      </c>
      <c r="R40" s="7"/>
    </row>
    <row r="41" spans="1:18" ht="19.5" customHeight="1">
      <c r="A41" s="54"/>
      <c r="B41" s="43" t="s">
        <v>82</v>
      </c>
      <c r="C41" s="44"/>
      <c r="D41" s="39"/>
      <c r="E41" s="34"/>
      <c r="F41" s="33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7"/>
    </row>
    <row r="42" spans="1:18" ht="19.5" customHeight="1">
      <c r="A42" s="57">
        <v>1</v>
      </c>
      <c r="B42" s="2" t="s">
        <v>52</v>
      </c>
      <c r="C42" s="58">
        <v>8.5</v>
      </c>
      <c r="D42" s="77">
        <v>112</v>
      </c>
      <c r="E42" s="45">
        <f>C42*D42</f>
        <v>952</v>
      </c>
      <c r="F42" s="33">
        <v>1</v>
      </c>
      <c r="G42" s="32">
        <v>9</v>
      </c>
      <c r="H42" s="32">
        <v>12</v>
      </c>
      <c r="I42" s="32">
        <v>19</v>
      </c>
      <c r="J42" s="32">
        <v>13</v>
      </c>
      <c r="K42" s="32">
        <v>15</v>
      </c>
      <c r="L42" s="32">
        <v>13</v>
      </c>
      <c r="M42" s="32">
        <v>2</v>
      </c>
      <c r="N42" s="32">
        <v>10</v>
      </c>
      <c r="O42" s="32">
        <v>10</v>
      </c>
      <c r="P42" s="32">
        <v>4</v>
      </c>
      <c r="Q42" s="32">
        <v>4</v>
      </c>
      <c r="R42" s="7"/>
    </row>
    <row r="43" spans="1:18" ht="19.5" customHeight="1">
      <c r="A43" s="57">
        <v>2</v>
      </c>
      <c r="B43" s="46" t="s">
        <v>53</v>
      </c>
      <c r="C43" s="58"/>
      <c r="D43" s="19"/>
      <c r="E43" s="45"/>
      <c r="F43" s="3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7"/>
    </row>
    <row r="44" spans="1:18" ht="19.5" customHeight="1">
      <c r="A44" s="57">
        <v>3</v>
      </c>
      <c r="B44" s="46" t="s">
        <v>54</v>
      </c>
      <c r="C44" s="58"/>
      <c r="D44" s="19"/>
      <c r="E44" s="45"/>
      <c r="F44" s="33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7"/>
    </row>
    <row r="45" spans="1:18" ht="19.5" customHeight="1">
      <c r="A45" s="57">
        <v>4</v>
      </c>
      <c r="B45" s="46" t="s">
        <v>55</v>
      </c>
      <c r="C45" s="58"/>
      <c r="D45" s="19"/>
      <c r="E45" s="45"/>
      <c r="F45" s="3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7"/>
    </row>
    <row r="46" spans="1:18" ht="19.5" customHeight="1">
      <c r="A46" s="57">
        <v>5</v>
      </c>
      <c r="B46" s="46" t="s">
        <v>56</v>
      </c>
      <c r="C46" s="58">
        <v>8.5</v>
      </c>
      <c r="D46" s="19">
        <v>55</v>
      </c>
      <c r="E46" s="45">
        <f>C46*D46</f>
        <v>467.5</v>
      </c>
      <c r="F46" s="33">
        <v>0</v>
      </c>
      <c r="G46" s="32">
        <v>4</v>
      </c>
      <c r="H46" s="32">
        <v>10</v>
      </c>
      <c r="I46" s="32">
        <v>6</v>
      </c>
      <c r="J46" s="32">
        <v>3</v>
      </c>
      <c r="K46" s="32">
        <v>6</v>
      </c>
      <c r="L46" s="32">
        <v>6</v>
      </c>
      <c r="M46" s="32">
        <v>6</v>
      </c>
      <c r="N46" s="32">
        <v>5</v>
      </c>
      <c r="O46" s="32">
        <v>2</v>
      </c>
      <c r="P46" s="32">
        <v>4</v>
      </c>
      <c r="Q46" s="32">
        <v>3</v>
      </c>
      <c r="R46" s="7"/>
    </row>
    <row r="47" spans="1:18" ht="19.5" customHeight="1">
      <c r="A47" s="57">
        <v>6</v>
      </c>
      <c r="B47" s="46" t="s">
        <v>57</v>
      </c>
      <c r="C47" s="58"/>
      <c r="D47" s="19"/>
      <c r="E47" s="45"/>
      <c r="F47" s="33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7"/>
    </row>
    <row r="48" spans="1:18" ht="19.5" customHeight="1">
      <c r="A48" s="57">
        <v>7</v>
      </c>
      <c r="B48" s="47" t="s">
        <v>58</v>
      </c>
      <c r="C48" s="58"/>
      <c r="D48" s="19"/>
      <c r="E48" s="45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7"/>
    </row>
    <row r="49" spans="1:18" ht="19.5" customHeight="1">
      <c r="A49" s="57">
        <v>8</v>
      </c>
      <c r="B49" s="46" t="s">
        <v>59</v>
      </c>
      <c r="C49" s="58">
        <v>16</v>
      </c>
      <c r="D49" s="19">
        <v>2</v>
      </c>
      <c r="E49" s="45">
        <f>C49*D49</f>
        <v>32</v>
      </c>
      <c r="F49" s="33"/>
      <c r="G49" s="32"/>
      <c r="H49" s="32"/>
      <c r="I49" s="32"/>
      <c r="J49" s="32"/>
      <c r="K49" s="32"/>
      <c r="L49" s="32"/>
      <c r="M49" s="32">
        <v>1</v>
      </c>
      <c r="N49" s="32">
        <v>1</v>
      </c>
      <c r="O49" s="32"/>
      <c r="P49" s="32"/>
      <c r="Q49" s="32"/>
      <c r="R49" s="7"/>
    </row>
    <row r="50" spans="1:18" ht="19.5" customHeight="1">
      <c r="A50" s="57">
        <v>9</v>
      </c>
      <c r="B50" s="46" t="s">
        <v>60</v>
      </c>
      <c r="C50" s="58"/>
      <c r="D50" s="19"/>
      <c r="E50" s="45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7"/>
    </row>
    <row r="51" spans="1:18" ht="19.5" customHeight="1">
      <c r="A51" s="57">
        <v>10</v>
      </c>
      <c r="B51" s="47" t="s">
        <v>61</v>
      </c>
      <c r="C51" s="58">
        <v>8.5</v>
      </c>
      <c r="D51" s="19">
        <v>6</v>
      </c>
      <c r="E51" s="45">
        <f aca="true" t="shared" si="4" ref="E51:E56">C51*D51</f>
        <v>51</v>
      </c>
      <c r="F51" s="33">
        <v>1</v>
      </c>
      <c r="G51" s="32">
        <v>0</v>
      </c>
      <c r="H51" s="32">
        <v>0</v>
      </c>
      <c r="I51" s="32">
        <v>0</v>
      </c>
      <c r="J51" s="32">
        <v>2</v>
      </c>
      <c r="K51" s="32">
        <v>2</v>
      </c>
      <c r="L51" s="32">
        <v>0</v>
      </c>
      <c r="M51" s="32">
        <v>0</v>
      </c>
      <c r="N51" s="32">
        <v>0</v>
      </c>
      <c r="O51" s="32">
        <v>0</v>
      </c>
      <c r="P51" s="32">
        <v>1</v>
      </c>
      <c r="Q51" s="32">
        <v>0</v>
      </c>
      <c r="R51" s="7"/>
    </row>
    <row r="52" spans="1:18" ht="19.5" customHeight="1">
      <c r="A52" s="57">
        <v>11</v>
      </c>
      <c r="B52" s="46" t="s">
        <v>62</v>
      </c>
      <c r="C52" s="58">
        <v>8.5</v>
      </c>
      <c r="D52" s="19">
        <v>2209</v>
      </c>
      <c r="E52" s="45">
        <f t="shared" si="4"/>
        <v>18776.5</v>
      </c>
      <c r="F52" s="33">
        <v>53</v>
      </c>
      <c r="G52" s="32">
        <v>214</v>
      </c>
      <c r="H52" s="32">
        <v>185</v>
      </c>
      <c r="I52" s="32">
        <v>212</v>
      </c>
      <c r="J52" s="32">
        <v>251</v>
      </c>
      <c r="K52" s="32">
        <v>246</v>
      </c>
      <c r="L52" s="32">
        <v>272</v>
      </c>
      <c r="M52" s="32">
        <v>212</v>
      </c>
      <c r="N52" s="32">
        <v>174</v>
      </c>
      <c r="O52" s="32">
        <v>126</v>
      </c>
      <c r="P52" s="32">
        <v>123</v>
      </c>
      <c r="Q52" s="32">
        <v>141</v>
      </c>
      <c r="R52" s="7"/>
    </row>
    <row r="53" spans="1:18" ht="19.5" customHeight="1">
      <c r="A53" s="57">
        <v>12</v>
      </c>
      <c r="B53" s="46" t="s">
        <v>63</v>
      </c>
      <c r="C53" s="58">
        <v>16</v>
      </c>
      <c r="D53" s="19">
        <v>5</v>
      </c>
      <c r="E53" s="45">
        <f t="shared" si="4"/>
        <v>80</v>
      </c>
      <c r="F53" s="33">
        <v>0</v>
      </c>
      <c r="G53" s="32">
        <v>0</v>
      </c>
      <c r="H53" s="32">
        <v>1</v>
      </c>
      <c r="I53" s="32">
        <v>1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3</v>
      </c>
      <c r="R53" s="7"/>
    </row>
    <row r="54" spans="1:18" ht="19.5" customHeight="1">
      <c r="A54" s="57">
        <v>13</v>
      </c>
      <c r="B54" s="46" t="s">
        <v>64</v>
      </c>
      <c r="C54" s="58">
        <v>23</v>
      </c>
      <c r="D54" s="19">
        <v>2139</v>
      </c>
      <c r="E54" s="45">
        <f t="shared" si="4"/>
        <v>49197</v>
      </c>
      <c r="F54" s="33">
        <v>49</v>
      </c>
      <c r="G54" s="32">
        <v>192</v>
      </c>
      <c r="H54" s="32">
        <v>175</v>
      </c>
      <c r="I54" s="32">
        <v>206</v>
      </c>
      <c r="J54" s="32">
        <v>250</v>
      </c>
      <c r="K54" s="32">
        <v>248</v>
      </c>
      <c r="L54" s="32">
        <v>263</v>
      </c>
      <c r="M54" s="32">
        <v>198</v>
      </c>
      <c r="N54" s="32">
        <v>171</v>
      </c>
      <c r="O54" s="32">
        <v>133</v>
      </c>
      <c r="P54" s="32">
        <v>115</v>
      </c>
      <c r="Q54" s="32">
        <v>139</v>
      </c>
      <c r="R54" s="7"/>
    </row>
    <row r="55" spans="1:18" ht="19.5" customHeight="1">
      <c r="A55" s="57">
        <v>14</v>
      </c>
      <c r="B55" s="46" t="s">
        <v>65</v>
      </c>
      <c r="C55" s="58">
        <v>6</v>
      </c>
      <c r="D55" s="19">
        <v>1123</v>
      </c>
      <c r="E55" s="45">
        <f t="shared" si="4"/>
        <v>6738</v>
      </c>
      <c r="F55" s="33">
        <v>56</v>
      </c>
      <c r="G55" s="32">
        <v>136</v>
      </c>
      <c r="H55" s="32">
        <v>95</v>
      </c>
      <c r="I55" s="32">
        <v>105</v>
      </c>
      <c r="J55" s="32">
        <v>102</v>
      </c>
      <c r="K55" s="32">
        <v>115</v>
      </c>
      <c r="L55" s="32">
        <v>114</v>
      </c>
      <c r="M55" s="32">
        <v>72</v>
      </c>
      <c r="N55" s="32">
        <v>94</v>
      </c>
      <c r="O55" s="32">
        <v>67</v>
      </c>
      <c r="P55" s="32">
        <v>79</v>
      </c>
      <c r="Q55" s="32">
        <v>88</v>
      </c>
      <c r="R55" s="7"/>
    </row>
    <row r="56" spans="1:18" ht="19.5" customHeight="1">
      <c r="A56" s="57">
        <v>15</v>
      </c>
      <c r="B56" s="46" t="s">
        <v>66</v>
      </c>
      <c r="C56" s="58">
        <v>31</v>
      </c>
      <c r="D56" s="19">
        <v>5</v>
      </c>
      <c r="E56" s="45">
        <f t="shared" si="4"/>
        <v>155</v>
      </c>
      <c r="F56" s="33">
        <v>0</v>
      </c>
      <c r="G56" s="32">
        <v>1</v>
      </c>
      <c r="H56" s="32">
        <v>4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7"/>
    </row>
    <row r="57" spans="1:18" ht="19.5" customHeight="1">
      <c r="A57" s="57">
        <v>16</v>
      </c>
      <c r="B57" s="46" t="s">
        <v>67</v>
      </c>
      <c r="C57" s="58">
        <v>16</v>
      </c>
      <c r="D57" s="19">
        <v>3</v>
      </c>
      <c r="E57" s="45">
        <f aca="true" t="shared" si="5" ref="E57:E72">C57*D57</f>
        <v>48</v>
      </c>
      <c r="F57" s="33"/>
      <c r="G57" s="32"/>
      <c r="H57" s="32">
        <v>1</v>
      </c>
      <c r="I57" s="32"/>
      <c r="J57" s="32">
        <v>1</v>
      </c>
      <c r="K57" s="32"/>
      <c r="L57" s="32"/>
      <c r="M57" s="32"/>
      <c r="N57" s="32"/>
      <c r="O57" s="32"/>
      <c r="P57" s="32"/>
      <c r="Q57" s="32">
        <v>1</v>
      </c>
      <c r="R57" s="7"/>
    </row>
    <row r="58" spans="1:18" ht="19.5" customHeight="1">
      <c r="A58" s="57">
        <v>17</v>
      </c>
      <c r="B58" s="46" t="s">
        <v>68</v>
      </c>
      <c r="C58" s="58"/>
      <c r="D58" s="19"/>
      <c r="E58" s="45">
        <f t="shared" si="5"/>
        <v>0</v>
      </c>
      <c r="F58" s="33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7"/>
    </row>
    <row r="59" spans="1:18" ht="19.5" customHeight="1">
      <c r="A59" s="57">
        <v>18</v>
      </c>
      <c r="B59" s="46" t="s">
        <v>69</v>
      </c>
      <c r="C59" s="58">
        <v>8.5</v>
      </c>
      <c r="D59" s="19">
        <v>5</v>
      </c>
      <c r="E59" s="45">
        <f t="shared" si="5"/>
        <v>42.5</v>
      </c>
      <c r="F59" s="33"/>
      <c r="G59" s="32"/>
      <c r="H59" s="32"/>
      <c r="I59" s="32">
        <v>1</v>
      </c>
      <c r="J59" s="32"/>
      <c r="K59" s="32">
        <v>1</v>
      </c>
      <c r="L59" s="32"/>
      <c r="M59" s="32">
        <v>1</v>
      </c>
      <c r="N59" s="32">
        <v>1</v>
      </c>
      <c r="O59" s="32">
        <v>1</v>
      </c>
      <c r="P59" s="32"/>
      <c r="Q59" s="32"/>
      <c r="R59" s="7"/>
    </row>
    <row r="60" spans="1:18" ht="19.5" customHeight="1">
      <c r="A60" s="57">
        <v>19</v>
      </c>
      <c r="B60" s="46" t="s">
        <v>71</v>
      </c>
      <c r="C60" s="58">
        <v>8.5</v>
      </c>
      <c r="D60" s="19">
        <v>51</v>
      </c>
      <c r="E60" s="45">
        <f t="shared" si="5"/>
        <v>433.5</v>
      </c>
      <c r="F60" s="33"/>
      <c r="G60" s="32">
        <v>4</v>
      </c>
      <c r="H60" s="32">
        <v>10</v>
      </c>
      <c r="I60" s="32">
        <v>6</v>
      </c>
      <c r="J60" s="32">
        <v>4</v>
      </c>
      <c r="K60" s="32">
        <v>4</v>
      </c>
      <c r="L60" s="32">
        <v>8</v>
      </c>
      <c r="M60" s="32">
        <v>6</v>
      </c>
      <c r="N60" s="32">
        <v>5</v>
      </c>
      <c r="O60" s="32">
        <v>4</v>
      </c>
      <c r="P60" s="32">
        <v>1</v>
      </c>
      <c r="Q60" s="32">
        <v>4</v>
      </c>
      <c r="R60" s="7"/>
    </row>
    <row r="61" spans="1:18" ht="19.5" customHeight="1">
      <c r="A61" s="57">
        <v>20</v>
      </c>
      <c r="B61" s="46" t="s">
        <v>72</v>
      </c>
      <c r="C61" s="58">
        <v>11.5</v>
      </c>
      <c r="D61" s="19">
        <v>1</v>
      </c>
      <c r="E61" s="45">
        <f t="shared" si="5"/>
        <v>11.5</v>
      </c>
      <c r="F61" s="33"/>
      <c r="G61" s="32"/>
      <c r="H61" s="32"/>
      <c r="I61" s="32"/>
      <c r="J61" s="32">
        <v>1</v>
      </c>
      <c r="K61" s="32"/>
      <c r="L61" s="32"/>
      <c r="M61" s="32"/>
      <c r="N61" s="32"/>
      <c r="O61" s="32"/>
      <c r="P61" s="32"/>
      <c r="Q61" s="32"/>
      <c r="R61" s="7"/>
    </row>
    <row r="62" spans="1:18" ht="19.5" customHeight="1">
      <c r="A62" s="57">
        <v>21</v>
      </c>
      <c r="B62" s="47" t="s">
        <v>73</v>
      </c>
      <c r="C62" s="58"/>
      <c r="D62" s="19"/>
      <c r="E62" s="45">
        <f t="shared" si="5"/>
        <v>0</v>
      </c>
      <c r="F62" s="33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7"/>
    </row>
    <row r="63" spans="1:18" ht="19.5" customHeight="1">
      <c r="A63" s="57">
        <v>22</v>
      </c>
      <c r="B63" s="46" t="s">
        <v>74</v>
      </c>
      <c r="C63" s="58">
        <v>26</v>
      </c>
      <c r="D63" s="19">
        <v>533</v>
      </c>
      <c r="E63" s="45">
        <f t="shared" si="5"/>
        <v>13858</v>
      </c>
      <c r="F63" s="33">
        <v>16</v>
      </c>
      <c r="G63" s="32">
        <v>62</v>
      </c>
      <c r="H63" s="32">
        <v>42</v>
      </c>
      <c r="I63" s="32">
        <v>50</v>
      </c>
      <c r="J63" s="32">
        <v>68</v>
      </c>
      <c r="K63" s="32">
        <v>70</v>
      </c>
      <c r="L63" s="32">
        <v>56</v>
      </c>
      <c r="M63" s="32">
        <v>33</v>
      </c>
      <c r="N63" s="32">
        <v>37</v>
      </c>
      <c r="O63" s="32">
        <v>19</v>
      </c>
      <c r="P63" s="32">
        <v>39</v>
      </c>
      <c r="Q63" s="32">
        <v>41</v>
      </c>
      <c r="R63" s="7"/>
    </row>
    <row r="64" spans="1:18" ht="19.5" customHeight="1">
      <c r="A64" s="70">
        <v>23</v>
      </c>
      <c r="B64" s="46" t="s">
        <v>75</v>
      </c>
      <c r="C64" s="58">
        <v>11</v>
      </c>
      <c r="D64" s="19">
        <v>1</v>
      </c>
      <c r="E64" s="45">
        <f t="shared" si="5"/>
        <v>11</v>
      </c>
      <c r="F64" s="33"/>
      <c r="G64" s="32"/>
      <c r="H64" s="32"/>
      <c r="I64" s="32"/>
      <c r="J64" s="32"/>
      <c r="K64" s="32"/>
      <c r="L64" s="32">
        <v>1</v>
      </c>
      <c r="M64" s="32"/>
      <c r="N64" s="32"/>
      <c r="O64" s="32"/>
      <c r="P64" s="32"/>
      <c r="Q64" s="32"/>
      <c r="R64" s="7"/>
    </row>
    <row r="65" spans="1:18" ht="27.75" customHeight="1">
      <c r="A65" s="57">
        <v>24</v>
      </c>
      <c r="B65" s="48" t="s">
        <v>76</v>
      </c>
      <c r="C65" s="58">
        <v>26</v>
      </c>
      <c r="D65" s="19">
        <v>2596</v>
      </c>
      <c r="E65" s="45">
        <f t="shared" si="5"/>
        <v>67496</v>
      </c>
      <c r="F65" s="33">
        <v>26</v>
      </c>
      <c r="G65" s="32">
        <v>120</v>
      </c>
      <c r="H65" s="32">
        <v>174</v>
      </c>
      <c r="I65" s="32">
        <v>204</v>
      </c>
      <c r="J65" s="32">
        <v>276</v>
      </c>
      <c r="K65" s="32">
        <v>268</v>
      </c>
      <c r="L65" s="32">
        <v>271</v>
      </c>
      <c r="M65" s="32">
        <v>206</v>
      </c>
      <c r="N65" s="32">
        <v>202</v>
      </c>
      <c r="O65" s="32">
        <v>173</v>
      </c>
      <c r="P65" s="32">
        <v>235</v>
      </c>
      <c r="Q65" s="32">
        <v>441</v>
      </c>
      <c r="R65" s="7"/>
    </row>
    <row r="66" spans="1:18" ht="19.5" customHeight="1">
      <c r="A66" s="57">
        <v>25</v>
      </c>
      <c r="B66" s="48" t="s">
        <v>113</v>
      </c>
      <c r="C66" s="58">
        <v>26</v>
      </c>
      <c r="D66" s="19">
        <v>57</v>
      </c>
      <c r="E66" s="45">
        <f t="shared" si="5"/>
        <v>1482</v>
      </c>
      <c r="F66" s="33"/>
      <c r="G66" s="32">
        <v>7</v>
      </c>
      <c r="H66" s="32">
        <v>5</v>
      </c>
      <c r="I66" s="32">
        <v>3</v>
      </c>
      <c r="J66" s="32">
        <v>1</v>
      </c>
      <c r="K66" s="32">
        <v>13</v>
      </c>
      <c r="L66" s="32">
        <v>1</v>
      </c>
      <c r="M66" s="32">
        <v>2</v>
      </c>
      <c r="N66" s="32"/>
      <c r="O66" s="32">
        <v>3</v>
      </c>
      <c r="P66" s="32">
        <v>3</v>
      </c>
      <c r="Q66" s="32">
        <v>19</v>
      </c>
      <c r="R66" s="7"/>
    </row>
    <row r="67" spans="1:18" ht="19.5" customHeight="1">
      <c r="A67" s="57">
        <v>26</v>
      </c>
      <c r="B67" s="46" t="s">
        <v>77</v>
      </c>
      <c r="C67" s="58"/>
      <c r="D67" s="19"/>
      <c r="E67" s="45"/>
      <c r="F67" s="33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7"/>
    </row>
    <row r="68" spans="1:18" ht="19.5" customHeight="1">
      <c r="A68" s="57">
        <v>27</v>
      </c>
      <c r="B68" s="47" t="s">
        <v>78</v>
      </c>
      <c r="C68" s="58">
        <v>1951</v>
      </c>
      <c r="D68" s="19">
        <v>1</v>
      </c>
      <c r="E68" s="45">
        <f t="shared" si="5"/>
        <v>1951</v>
      </c>
      <c r="F68" s="33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v>1</v>
      </c>
      <c r="R68" s="7"/>
    </row>
    <row r="69" spans="1:18" ht="31.5" customHeight="1">
      <c r="A69" s="57">
        <v>28</v>
      </c>
      <c r="B69" s="46" t="s">
        <v>79</v>
      </c>
      <c r="C69" s="58"/>
      <c r="D69" s="19"/>
      <c r="E69" s="45">
        <f t="shared" si="5"/>
        <v>0</v>
      </c>
      <c r="F69" s="33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7"/>
    </row>
    <row r="70" spans="1:18" ht="29.25" customHeight="1">
      <c r="A70" s="57">
        <v>29</v>
      </c>
      <c r="B70" s="46" t="s">
        <v>80</v>
      </c>
      <c r="C70" s="58"/>
      <c r="D70" s="19"/>
      <c r="E70" s="45">
        <f t="shared" si="5"/>
        <v>0</v>
      </c>
      <c r="F70" s="33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7"/>
    </row>
    <row r="71" spans="1:18" ht="19.5" customHeight="1">
      <c r="A71" s="57">
        <v>30</v>
      </c>
      <c r="B71" s="46" t="s">
        <v>81</v>
      </c>
      <c r="C71" s="58"/>
      <c r="D71" s="19"/>
      <c r="E71" s="45">
        <f t="shared" si="5"/>
        <v>0</v>
      </c>
      <c r="F71" s="33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7"/>
    </row>
    <row r="72" spans="1:18" ht="19.5" customHeight="1">
      <c r="A72" s="57">
        <v>31</v>
      </c>
      <c r="B72" s="46" t="s">
        <v>70</v>
      </c>
      <c r="C72" s="58">
        <v>8.5</v>
      </c>
      <c r="D72" s="19">
        <v>1908</v>
      </c>
      <c r="E72" s="45">
        <f t="shared" si="5"/>
        <v>16218</v>
      </c>
      <c r="F72" s="33">
        <v>46</v>
      </c>
      <c r="G72" s="32">
        <v>176</v>
      </c>
      <c r="H72" s="32">
        <v>151</v>
      </c>
      <c r="I72" s="32">
        <v>180</v>
      </c>
      <c r="J72" s="32">
        <v>222</v>
      </c>
      <c r="K72" s="32">
        <v>213</v>
      </c>
      <c r="L72" s="32">
        <v>237</v>
      </c>
      <c r="M72" s="32">
        <v>185</v>
      </c>
      <c r="N72" s="32">
        <v>156</v>
      </c>
      <c r="O72" s="32">
        <v>114</v>
      </c>
      <c r="P72" s="32">
        <v>104</v>
      </c>
      <c r="Q72" s="32">
        <v>124</v>
      </c>
      <c r="R72" s="7"/>
    </row>
    <row r="73" spans="1:18" ht="19.5" customHeight="1">
      <c r="A73" s="57">
        <v>32</v>
      </c>
      <c r="B73" s="46" t="s">
        <v>83</v>
      </c>
      <c r="C73" s="76" t="s">
        <v>85</v>
      </c>
      <c r="D73" s="19">
        <v>9081</v>
      </c>
      <c r="E73" s="45">
        <v>64992.79</v>
      </c>
      <c r="F73" s="32">
        <v>134</v>
      </c>
      <c r="G73" s="32">
        <v>1020</v>
      </c>
      <c r="H73" s="32">
        <v>876</v>
      </c>
      <c r="I73" s="32">
        <v>945</v>
      </c>
      <c r="J73" s="32">
        <v>1105</v>
      </c>
      <c r="K73" s="32">
        <v>1051</v>
      </c>
      <c r="L73" s="32">
        <v>925</v>
      </c>
      <c r="M73" s="32">
        <v>748</v>
      </c>
      <c r="N73" s="32">
        <v>661</v>
      </c>
      <c r="O73" s="32">
        <v>576</v>
      </c>
      <c r="P73" s="32">
        <v>599</v>
      </c>
      <c r="Q73" s="32">
        <v>441</v>
      </c>
      <c r="R73" s="7"/>
    </row>
    <row r="74" spans="1:18" ht="19.5" customHeight="1">
      <c r="A74" s="87" t="s">
        <v>119</v>
      </c>
      <c r="B74" s="88"/>
      <c r="C74" s="88"/>
      <c r="D74" s="72">
        <f aca="true" t="shared" si="6" ref="D74:Q74">SUM(D42:D73)</f>
        <v>19893</v>
      </c>
      <c r="E74" s="75">
        <f t="shared" si="6"/>
        <v>242993.29</v>
      </c>
      <c r="F74" s="72">
        <f t="shared" si="6"/>
        <v>382</v>
      </c>
      <c r="G74" s="72">
        <f t="shared" si="6"/>
        <v>1945</v>
      </c>
      <c r="H74" s="72">
        <f t="shared" si="6"/>
        <v>1741</v>
      </c>
      <c r="I74" s="72">
        <f t="shared" si="6"/>
        <v>1938</v>
      </c>
      <c r="J74" s="72">
        <f t="shared" si="6"/>
        <v>2299</v>
      </c>
      <c r="K74" s="72">
        <f t="shared" si="6"/>
        <v>2252</v>
      </c>
      <c r="L74" s="72">
        <f t="shared" si="6"/>
        <v>2167</v>
      </c>
      <c r="M74" s="72">
        <f t="shared" si="6"/>
        <v>1672</v>
      </c>
      <c r="N74" s="72">
        <f t="shared" si="6"/>
        <v>1517</v>
      </c>
      <c r="O74" s="72">
        <f t="shared" si="6"/>
        <v>1228</v>
      </c>
      <c r="P74" s="72">
        <f t="shared" si="6"/>
        <v>1307</v>
      </c>
      <c r="Q74" s="72">
        <f t="shared" si="6"/>
        <v>1450</v>
      </c>
      <c r="R74" s="7"/>
    </row>
    <row r="75" spans="1:18" ht="19.5" customHeight="1">
      <c r="A75" s="59"/>
      <c r="B75" s="63"/>
      <c r="C75" s="60"/>
      <c r="D75" s="40"/>
      <c r="E75" s="4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7"/>
    </row>
    <row r="76" spans="1:18" ht="19.5" customHeight="1">
      <c r="A76" s="59"/>
      <c r="B76" s="63"/>
      <c r="C76" s="60"/>
      <c r="D76" s="40"/>
      <c r="E76" s="4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7"/>
    </row>
    <row r="77" spans="1:18" ht="19.5" customHeight="1">
      <c r="A77" s="59"/>
      <c r="B77" s="65"/>
      <c r="C77" s="60"/>
      <c r="D77" s="40"/>
      <c r="E77" s="4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7"/>
    </row>
    <row r="78" spans="1:18" ht="21" customHeight="1">
      <c r="A78" s="59"/>
      <c r="B78" s="63"/>
      <c r="C78" s="60"/>
      <c r="D78" s="40"/>
      <c r="E78" s="4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7"/>
    </row>
    <row r="79" spans="1:18" ht="54" customHeight="1">
      <c r="A79" s="59"/>
      <c r="B79" s="66"/>
      <c r="C79" s="60"/>
      <c r="D79" s="40"/>
      <c r="E79" s="4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7"/>
    </row>
    <row r="80" spans="1:18" ht="19.5" customHeight="1">
      <c r="A80" s="59"/>
      <c r="B80" s="63"/>
      <c r="C80" s="60"/>
      <c r="D80" s="40"/>
      <c r="E80" s="4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7"/>
    </row>
    <row r="81" spans="1:18" ht="19.5" customHeight="1">
      <c r="A81" s="59"/>
      <c r="B81" s="64"/>
      <c r="C81" s="60"/>
      <c r="D81" s="40"/>
      <c r="E81" s="4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7"/>
    </row>
    <row r="82" spans="1:18" ht="19.5" customHeight="1">
      <c r="A82" s="59"/>
      <c r="B82" s="63"/>
      <c r="C82" s="60"/>
      <c r="D82" s="40"/>
      <c r="E82" s="4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7"/>
    </row>
    <row r="83" spans="1:18" ht="19.5" customHeight="1">
      <c r="A83" s="59"/>
      <c r="B83" s="63"/>
      <c r="C83" s="60"/>
      <c r="D83" s="40"/>
      <c r="E83" s="4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7"/>
    </row>
    <row r="84" spans="1:18" ht="19.5" customHeight="1">
      <c r="A84" s="59"/>
      <c r="B84" s="63"/>
      <c r="C84" s="60"/>
      <c r="D84" s="40"/>
      <c r="E84" s="4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7"/>
    </row>
    <row r="85" spans="1:18" ht="19.5" customHeight="1">
      <c r="A85" s="59"/>
      <c r="B85" s="63"/>
      <c r="C85" s="60"/>
      <c r="D85" s="40"/>
      <c r="E85" s="4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7"/>
    </row>
    <row r="86" spans="1:18" ht="19.5" customHeight="1">
      <c r="A86" s="59"/>
      <c r="B86" s="63"/>
      <c r="C86" s="60"/>
      <c r="D86" s="40"/>
      <c r="E86" s="4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7"/>
    </row>
    <row r="87" spans="1:18" ht="19.5" customHeight="1">
      <c r="A87" s="59"/>
      <c r="B87" s="42"/>
      <c r="C87" s="60"/>
      <c r="D87" s="40"/>
      <c r="E87" s="4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  <c r="R87" s="7"/>
    </row>
    <row r="88" spans="1:18" ht="19.5" customHeight="1">
      <c r="A88" s="59"/>
      <c r="B88" s="42"/>
      <c r="C88" s="60"/>
      <c r="D88" s="40"/>
      <c r="E88" s="4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  <c r="R88" s="7"/>
    </row>
    <row r="89" spans="1:18" ht="19.5" customHeight="1">
      <c r="A89" s="59"/>
      <c r="B89" s="42"/>
      <c r="C89" s="60"/>
      <c r="D89" s="40"/>
      <c r="E89" s="4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33"/>
      <c r="R89" s="7"/>
    </row>
    <row r="90" spans="1:18" ht="19.5" customHeight="1">
      <c r="A90" s="59"/>
      <c r="B90" s="42"/>
      <c r="C90" s="60"/>
      <c r="D90" s="40"/>
      <c r="E90" s="4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33"/>
      <c r="R90" s="7"/>
    </row>
    <row r="91" spans="1:18" ht="19.5" customHeight="1">
      <c r="A91" s="55"/>
      <c r="B91" s="42"/>
      <c r="C91" s="5"/>
      <c r="D91" s="40"/>
      <c r="E91" s="4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33"/>
      <c r="R91" s="7"/>
    </row>
    <row r="92" spans="1:18" ht="19.5" customHeight="1">
      <c r="A92" s="55"/>
      <c r="B92" s="42"/>
      <c r="C92" s="5"/>
      <c r="D92" s="40"/>
      <c r="E92" s="4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33"/>
      <c r="R92" s="7"/>
    </row>
  </sheetData>
  <sheetProtection/>
  <mergeCells count="4">
    <mergeCell ref="A2:Q2"/>
    <mergeCell ref="A3:Q4"/>
    <mergeCell ref="A5:Q6"/>
    <mergeCell ref="A74:C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showGridLines="0" view="pageBreakPreview" zoomScale="90" zoomScaleSheetLayoutView="90" zoomScalePageLayoutView="75" workbookViewId="0" topLeftCell="A7">
      <selection activeCell="E72" sqref="E72"/>
    </sheetView>
  </sheetViews>
  <sheetFormatPr defaultColWidth="11.421875" defaultRowHeight="18.75" customHeight="1"/>
  <cols>
    <col min="1" max="1" width="10.00390625" style="68" customWidth="1"/>
    <col min="2" max="2" width="65.28125" style="67" customWidth="1"/>
    <col min="3" max="3" width="11.421875" style="67" customWidth="1"/>
    <col min="4" max="5" width="12.7109375" style="67" bestFit="1" customWidth="1"/>
    <col min="6" max="6" width="5.8515625" style="67" bestFit="1" customWidth="1"/>
    <col min="7" max="7" width="6.421875" style="67" bestFit="1" customWidth="1"/>
    <col min="8" max="8" width="6.140625" style="67" bestFit="1" customWidth="1"/>
    <col min="9" max="11" width="5.8515625" style="67" bestFit="1" customWidth="1"/>
    <col min="12" max="12" width="8.140625" style="67" bestFit="1" customWidth="1"/>
    <col min="13" max="13" width="5.8515625" style="67" bestFit="1" customWidth="1"/>
    <col min="14" max="16384" width="11.421875" style="67" customWidth="1"/>
  </cols>
  <sheetData>
    <row r="1" spans="1:13" ht="18.75" customHeight="1">
      <c r="A1" s="78" t="s">
        <v>51</v>
      </c>
      <c r="B1" s="78"/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</row>
    <row r="2" spans="1:13" ht="19.5" customHeight="1">
      <c r="A2" s="80" t="s">
        <v>84</v>
      </c>
      <c r="B2" s="81"/>
      <c r="C2" s="81"/>
      <c r="D2" s="81"/>
      <c r="E2" s="81"/>
      <c r="F2" s="79"/>
      <c r="G2" s="79"/>
      <c r="H2" s="79"/>
      <c r="I2" s="79"/>
      <c r="J2" s="79"/>
      <c r="K2" s="79"/>
      <c r="L2" s="79"/>
      <c r="M2" s="79"/>
    </row>
    <row r="3" spans="1:13" ht="18.75" customHeight="1">
      <c r="A3" s="81"/>
      <c r="B3" s="81"/>
      <c r="C3" s="81"/>
      <c r="D3" s="81"/>
      <c r="E3" s="81"/>
      <c r="F3" s="79"/>
      <c r="G3" s="79"/>
      <c r="H3" s="79"/>
      <c r="I3" s="79"/>
      <c r="J3" s="79"/>
      <c r="K3" s="79"/>
      <c r="L3" s="79"/>
      <c r="M3" s="79"/>
    </row>
    <row r="4" spans="1:13" ht="17.25" customHeight="1">
      <c r="A4" s="82" t="s">
        <v>34</v>
      </c>
      <c r="B4" s="83"/>
      <c r="C4" s="83"/>
      <c r="D4" s="83"/>
      <c r="E4" s="83"/>
      <c r="F4" s="84"/>
      <c r="G4" s="84"/>
      <c r="H4" s="84"/>
      <c r="I4" s="84"/>
      <c r="J4" s="84"/>
      <c r="K4" s="84"/>
      <c r="L4" s="84"/>
      <c r="M4" s="84"/>
    </row>
    <row r="5" spans="1:13" ht="18.75" customHeight="1" thickBo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20.25" customHeight="1" thickBot="1">
      <c r="A6" s="50" t="s">
        <v>0</v>
      </c>
      <c r="B6" s="22" t="s">
        <v>1</v>
      </c>
      <c r="C6" s="23" t="s">
        <v>2</v>
      </c>
      <c r="D6" s="24" t="s">
        <v>3</v>
      </c>
      <c r="E6" s="25" t="s">
        <v>120</v>
      </c>
      <c r="F6" s="73" t="s">
        <v>39</v>
      </c>
      <c r="G6" s="74" t="s">
        <v>40</v>
      </c>
      <c r="H6" s="74" t="s">
        <v>41</v>
      </c>
      <c r="I6" s="74" t="s">
        <v>42</v>
      </c>
      <c r="J6" s="74" t="s">
        <v>43</v>
      </c>
      <c r="K6" s="74" t="s">
        <v>44</v>
      </c>
      <c r="L6" s="74" t="s">
        <v>45</v>
      </c>
      <c r="M6" s="74" t="s">
        <v>46</v>
      </c>
    </row>
    <row r="7" spans="1:13" ht="0.75" customHeight="1">
      <c r="A7" s="52" t="s">
        <v>0</v>
      </c>
      <c r="B7" s="10" t="s">
        <v>5</v>
      </c>
      <c r="C7" s="1">
        <v>200</v>
      </c>
      <c r="D7" s="19">
        <f>SUM(F7:M7)</f>
        <v>0</v>
      </c>
      <c r="E7" s="9">
        <f>C7*D7</f>
        <v>0</v>
      </c>
      <c r="F7" s="36"/>
      <c r="G7" s="4"/>
      <c r="H7" s="4"/>
      <c r="I7" s="4"/>
      <c r="J7" s="4"/>
      <c r="K7" s="4"/>
      <c r="L7" s="4"/>
      <c r="M7" s="4"/>
    </row>
    <row r="8" spans="1:13" ht="19.5" customHeight="1" hidden="1">
      <c r="A8" s="52" t="s">
        <v>0</v>
      </c>
      <c r="B8" s="10" t="s">
        <v>6</v>
      </c>
      <c r="C8" s="1">
        <v>200</v>
      </c>
      <c r="D8" s="19">
        <f>SUM(F8:M8)</f>
        <v>0</v>
      </c>
      <c r="E8" s="9">
        <f>C8*D8</f>
        <v>0</v>
      </c>
      <c r="F8" s="36"/>
      <c r="G8" s="4"/>
      <c r="H8" s="4"/>
      <c r="I8" s="4"/>
      <c r="J8" s="4"/>
      <c r="K8" s="4"/>
      <c r="L8" s="4"/>
      <c r="M8" s="4"/>
    </row>
    <row r="9" spans="1:13" ht="19.5" customHeight="1" hidden="1">
      <c r="A9" s="52" t="s">
        <v>0</v>
      </c>
      <c r="B9" s="10" t="s">
        <v>7</v>
      </c>
      <c r="C9" s="1">
        <v>30</v>
      </c>
      <c r="D9" s="19">
        <f>SUM(F9:M9)</f>
        <v>0</v>
      </c>
      <c r="E9" s="9">
        <f>C9*D9</f>
        <v>0</v>
      </c>
      <c r="F9" s="36"/>
      <c r="G9" s="4"/>
      <c r="H9" s="4"/>
      <c r="I9" s="4"/>
      <c r="J9" s="4"/>
      <c r="K9" s="4"/>
      <c r="L9" s="4"/>
      <c r="M9" s="4"/>
    </row>
    <row r="10" spans="1:13" ht="19.5" customHeight="1" hidden="1">
      <c r="A10" s="52" t="s">
        <v>0</v>
      </c>
      <c r="B10" s="11" t="s">
        <v>8</v>
      </c>
      <c r="C10" s="1">
        <v>104</v>
      </c>
      <c r="D10" s="19">
        <f>SUM(F10:M10)</f>
        <v>0</v>
      </c>
      <c r="E10" s="9">
        <f>C10*D10</f>
        <v>0</v>
      </c>
      <c r="F10" s="36"/>
      <c r="G10" s="4"/>
      <c r="H10" s="4"/>
      <c r="I10" s="4"/>
      <c r="J10" s="4"/>
      <c r="K10" s="4"/>
      <c r="L10" s="4"/>
      <c r="M10" s="4"/>
    </row>
    <row r="11" spans="1:13" ht="19.5" customHeight="1" hidden="1">
      <c r="A11" s="53"/>
      <c r="B11" s="26" t="s">
        <v>9</v>
      </c>
      <c r="C11" s="27"/>
      <c r="D11" s="28">
        <f aca="true" t="shared" si="0" ref="D11:M11">SUM(D12:D32)</f>
        <v>0</v>
      </c>
      <c r="E11" s="29">
        <f t="shared" si="0"/>
        <v>0</v>
      </c>
      <c r="F11" s="37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0</v>
      </c>
    </row>
    <row r="12" spans="1:13" ht="19.5" customHeight="1" hidden="1">
      <c r="A12" s="52" t="s">
        <v>0</v>
      </c>
      <c r="B12" s="20" t="s">
        <v>10</v>
      </c>
      <c r="C12" s="1">
        <v>7.5</v>
      </c>
      <c r="D12" s="19">
        <f aca="true" t="shared" si="1" ref="D12:D38">SUM(F12:M12)</f>
        <v>0</v>
      </c>
      <c r="E12" s="8">
        <f aca="true" t="shared" si="2" ref="E12:E38">C12*D12</f>
        <v>0</v>
      </c>
      <c r="F12" s="38"/>
      <c r="G12" s="31"/>
      <c r="H12" s="31"/>
      <c r="I12" s="31"/>
      <c r="J12" s="31"/>
      <c r="K12" s="31"/>
      <c r="L12" s="31"/>
      <c r="M12" s="31"/>
    </row>
    <row r="13" spans="1:13" ht="19.5" customHeight="1" hidden="1">
      <c r="A13" s="52" t="s">
        <v>0</v>
      </c>
      <c r="B13" s="20" t="s">
        <v>11</v>
      </c>
      <c r="C13" s="1">
        <v>7</v>
      </c>
      <c r="D13" s="19">
        <f t="shared" si="1"/>
        <v>0</v>
      </c>
      <c r="E13" s="8">
        <f t="shared" si="2"/>
        <v>0</v>
      </c>
      <c r="F13" s="38"/>
      <c r="G13" s="31"/>
      <c r="H13" s="31"/>
      <c r="I13" s="31"/>
      <c r="J13" s="31"/>
      <c r="K13" s="31"/>
      <c r="L13" s="31"/>
      <c r="M13" s="31"/>
    </row>
    <row r="14" spans="1:13" ht="19.5" customHeight="1" hidden="1">
      <c r="A14" s="52" t="s">
        <v>0</v>
      </c>
      <c r="B14" s="20" t="s">
        <v>12</v>
      </c>
      <c r="C14" s="1">
        <v>7</v>
      </c>
      <c r="D14" s="19">
        <f t="shared" si="1"/>
        <v>0</v>
      </c>
      <c r="E14" s="8">
        <f t="shared" si="2"/>
        <v>0</v>
      </c>
      <c r="F14" s="38"/>
      <c r="G14" s="31"/>
      <c r="H14" s="31"/>
      <c r="I14" s="31"/>
      <c r="J14" s="31"/>
      <c r="K14" s="31"/>
      <c r="L14" s="31"/>
      <c r="M14" s="31"/>
    </row>
    <row r="15" spans="1:13" ht="19.5" customHeight="1" hidden="1">
      <c r="A15" s="52" t="s">
        <v>0</v>
      </c>
      <c r="B15" s="21" t="s">
        <v>13</v>
      </c>
      <c r="C15" s="1">
        <v>10</v>
      </c>
      <c r="D15" s="19">
        <f t="shared" si="1"/>
        <v>0</v>
      </c>
      <c r="E15" s="8">
        <f t="shared" si="2"/>
        <v>0</v>
      </c>
      <c r="F15" s="38"/>
      <c r="G15" s="31"/>
      <c r="H15" s="31"/>
      <c r="I15" s="31"/>
      <c r="J15" s="31"/>
      <c r="K15" s="31"/>
      <c r="L15" s="31"/>
      <c r="M15" s="31"/>
    </row>
    <row r="16" spans="1:13" ht="19.5" customHeight="1" hidden="1">
      <c r="A16" s="52" t="s">
        <v>0</v>
      </c>
      <c r="B16" s="21" t="s">
        <v>14</v>
      </c>
      <c r="C16" s="1">
        <v>10</v>
      </c>
      <c r="D16" s="19">
        <f t="shared" si="1"/>
        <v>0</v>
      </c>
      <c r="E16" s="8">
        <f t="shared" si="2"/>
        <v>0</v>
      </c>
      <c r="F16" s="38"/>
      <c r="G16" s="31"/>
      <c r="H16" s="31"/>
      <c r="I16" s="31"/>
      <c r="J16" s="31"/>
      <c r="K16" s="31"/>
      <c r="L16" s="31"/>
      <c r="M16" s="31"/>
    </row>
    <row r="17" spans="1:13" ht="19.5" customHeight="1" hidden="1">
      <c r="A17" s="52" t="s">
        <v>0</v>
      </c>
      <c r="B17" s="21" t="s">
        <v>15</v>
      </c>
      <c r="C17" s="1">
        <v>10</v>
      </c>
      <c r="D17" s="19">
        <f t="shared" si="1"/>
        <v>0</v>
      </c>
      <c r="E17" s="8">
        <f t="shared" si="2"/>
        <v>0</v>
      </c>
      <c r="F17" s="38"/>
      <c r="G17" s="31"/>
      <c r="H17" s="31"/>
      <c r="I17" s="31"/>
      <c r="J17" s="31"/>
      <c r="K17" s="31"/>
      <c r="L17" s="31"/>
      <c r="M17" s="31"/>
    </row>
    <row r="18" spans="1:13" ht="19.5" customHeight="1" hidden="1">
      <c r="A18" s="52" t="s">
        <v>0</v>
      </c>
      <c r="B18" s="21" t="s">
        <v>16</v>
      </c>
      <c r="C18" s="1">
        <v>10</v>
      </c>
      <c r="D18" s="19">
        <f t="shared" si="1"/>
        <v>0</v>
      </c>
      <c r="E18" s="8">
        <f t="shared" si="2"/>
        <v>0</v>
      </c>
      <c r="F18" s="38"/>
      <c r="G18" s="31"/>
      <c r="H18" s="31"/>
      <c r="I18" s="31"/>
      <c r="J18" s="31"/>
      <c r="K18" s="31"/>
      <c r="L18" s="31"/>
      <c r="M18" s="31"/>
    </row>
    <row r="19" spans="1:13" ht="19.5" customHeight="1" hidden="1">
      <c r="A19" s="52" t="s">
        <v>0</v>
      </c>
      <c r="B19" s="21" t="s">
        <v>17</v>
      </c>
      <c r="C19" s="1">
        <v>10</v>
      </c>
      <c r="D19" s="19">
        <f t="shared" si="1"/>
        <v>0</v>
      </c>
      <c r="E19" s="8">
        <f t="shared" si="2"/>
        <v>0</v>
      </c>
      <c r="F19" s="38"/>
      <c r="G19" s="31"/>
      <c r="H19" s="31"/>
      <c r="I19" s="31"/>
      <c r="J19" s="31"/>
      <c r="K19" s="31"/>
      <c r="L19" s="31"/>
      <c r="M19" s="31"/>
    </row>
    <row r="20" spans="1:13" ht="19.5" customHeight="1" hidden="1">
      <c r="A20" s="52" t="s">
        <v>0</v>
      </c>
      <c r="B20" s="21" t="s">
        <v>18</v>
      </c>
      <c r="C20" s="1">
        <v>10</v>
      </c>
      <c r="D20" s="19">
        <f t="shared" si="1"/>
        <v>0</v>
      </c>
      <c r="E20" s="8">
        <f t="shared" si="2"/>
        <v>0</v>
      </c>
      <c r="F20" s="38"/>
      <c r="G20" s="31"/>
      <c r="H20" s="31"/>
      <c r="I20" s="31"/>
      <c r="J20" s="31"/>
      <c r="K20" s="31"/>
      <c r="L20" s="31"/>
      <c r="M20" s="31"/>
    </row>
    <row r="21" spans="1:13" ht="19.5" customHeight="1" hidden="1">
      <c r="A21" s="52" t="s">
        <v>0</v>
      </c>
      <c r="B21" s="21" t="s">
        <v>19</v>
      </c>
      <c r="C21" s="1">
        <v>10</v>
      </c>
      <c r="D21" s="19">
        <f t="shared" si="1"/>
        <v>0</v>
      </c>
      <c r="E21" s="8">
        <f t="shared" si="2"/>
        <v>0</v>
      </c>
      <c r="F21" s="38"/>
      <c r="G21" s="31"/>
      <c r="H21" s="31"/>
      <c r="I21" s="31"/>
      <c r="J21" s="31"/>
      <c r="K21" s="31"/>
      <c r="L21" s="31"/>
      <c r="M21" s="31"/>
    </row>
    <row r="22" spans="1:13" ht="19.5" customHeight="1" hidden="1">
      <c r="A22" s="52" t="s">
        <v>0</v>
      </c>
      <c r="B22" s="20" t="s">
        <v>20</v>
      </c>
      <c r="C22" s="1">
        <v>12</v>
      </c>
      <c r="D22" s="19">
        <f t="shared" si="1"/>
        <v>0</v>
      </c>
      <c r="E22" s="8">
        <f t="shared" si="2"/>
        <v>0</v>
      </c>
      <c r="F22" s="38"/>
      <c r="G22" s="31"/>
      <c r="H22" s="31"/>
      <c r="I22" s="31"/>
      <c r="J22" s="31"/>
      <c r="K22" s="31"/>
      <c r="L22" s="31"/>
      <c r="M22" s="31"/>
    </row>
    <row r="23" spans="1:13" ht="19.5" customHeight="1" hidden="1">
      <c r="A23" s="52" t="s">
        <v>0</v>
      </c>
      <c r="B23" s="20" t="s">
        <v>21</v>
      </c>
      <c r="C23" s="1">
        <v>7</v>
      </c>
      <c r="D23" s="19">
        <f t="shared" si="1"/>
        <v>0</v>
      </c>
      <c r="E23" s="8">
        <f t="shared" si="2"/>
        <v>0</v>
      </c>
      <c r="F23" s="38"/>
      <c r="G23" s="31"/>
      <c r="H23" s="31"/>
      <c r="I23" s="31"/>
      <c r="J23" s="31"/>
      <c r="K23" s="31"/>
      <c r="L23" s="31"/>
      <c r="M23" s="31"/>
    </row>
    <row r="24" spans="1:13" ht="19.5" customHeight="1" hidden="1">
      <c r="A24" s="52" t="s">
        <v>0</v>
      </c>
      <c r="B24" s="21" t="s">
        <v>22</v>
      </c>
      <c r="C24" s="1">
        <v>7</v>
      </c>
      <c r="D24" s="19">
        <f t="shared" si="1"/>
        <v>0</v>
      </c>
      <c r="E24" s="8">
        <f t="shared" si="2"/>
        <v>0</v>
      </c>
      <c r="F24" s="38"/>
      <c r="G24" s="31"/>
      <c r="H24" s="31"/>
      <c r="I24" s="31"/>
      <c r="J24" s="31"/>
      <c r="K24" s="31"/>
      <c r="L24" s="31"/>
      <c r="M24" s="31"/>
    </row>
    <row r="25" spans="1:13" ht="21" customHeight="1" hidden="1">
      <c r="A25" s="52" t="s">
        <v>0</v>
      </c>
      <c r="B25" s="20" t="s">
        <v>23</v>
      </c>
      <c r="C25" s="1">
        <v>7.5</v>
      </c>
      <c r="D25" s="19">
        <f t="shared" si="1"/>
        <v>0</v>
      </c>
      <c r="E25" s="8">
        <f t="shared" si="2"/>
        <v>0</v>
      </c>
      <c r="F25" s="38"/>
      <c r="G25" s="31"/>
      <c r="H25" s="31"/>
      <c r="I25" s="31"/>
      <c r="J25" s="31"/>
      <c r="K25" s="31"/>
      <c r="L25" s="31"/>
      <c r="M25" s="31"/>
    </row>
    <row r="26" spans="1:13" ht="19.5" customHeight="1" hidden="1">
      <c r="A26" s="52" t="s">
        <v>0</v>
      </c>
      <c r="B26" s="20" t="s">
        <v>24</v>
      </c>
      <c r="C26" s="1">
        <v>7</v>
      </c>
      <c r="D26" s="19">
        <f t="shared" si="1"/>
        <v>0</v>
      </c>
      <c r="E26" s="8">
        <f t="shared" si="2"/>
        <v>0</v>
      </c>
      <c r="F26" s="38"/>
      <c r="G26" s="31"/>
      <c r="H26" s="31"/>
      <c r="I26" s="31"/>
      <c r="J26" s="31"/>
      <c r="K26" s="31"/>
      <c r="L26" s="31"/>
      <c r="M26" s="31"/>
    </row>
    <row r="27" spans="1:13" ht="19.5" customHeight="1" hidden="1">
      <c r="A27" s="52" t="s">
        <v>0</v>
      </c>
      <c r="B27" s="21" t="s">
        <v>25</v>
      </c>
      <c r="C27" s="1">
        <v>145</v>
      </c>
      <c r="D27" s="19">
        <f t="shared" si="1"/>
        <v>0</v>
      </c>
      <c r="E27" s="8">
        <f t="shared" si="2"/>
        <v>0</v>
      </c>
      <c r="F27" s="38"/>
      <c r="G27" s="31"/>
      <c r="H27" s="31"/>
      <c r="I27" s="31"/>
      <c r="J27" s="31"/>
      <c r="K27" s="31"/>
      <c r="L27" s="31"/>
      <c r="M27" s="31"/>
    </row>
    <row r="28" spans="1:13" ht="19.5" customHeight="1" hidden="1">
      <c r="A28" s="52" t="s">
        <v>0</v>
      </c>
      <c r="B28" s="20" t="s">
        <v>26</v>
      </c>
      <c r="C28" s="1">
        <v>7</v>
      </c>
      <c r="D28" s="19">
        <f t="shared" si="1"/>
        <v>0</v>
      </c>
      <c r="E28" s="8">
        <f t="shared" si="2"/>
        <v>0</v>
      </c>
      <c r="F28" s="38"/>
      <c r="G28" s="31"/>
      <c r="H28" s="31"/>
      <c r="I28" s="31"/>
      <c r="J28" s="31"/>
      <c r="K28" s="31"/>
      <c r="L28" s="31"/>
      <c r="M28" s="31"/>
    </row>
    <row r="29" spans="1:13" ht="19.5" customHeight="1" hidden="1">
      <c r="A29" s="52" t="s">
        <v>0</v>
      </c>
      <c r="B29" s="20" t="s">
        <v>27</v>
      </c>
      <c r="C29" s="1">
        <v>7</v>
      </c>
      <c r="D29" s="19">
        <f t="shared" si="1"/>
        <v>0</v>
      </c>
      <c r="E29" s="8">
        <f t="shared" si="2"/>
        <v>0</v>
      </c>
      <c r="F29" s="38"/>
      <c r="G29" s="31"/>
      <c r="H29" s="31"/>
      <c r="I29" s="31"/>
      <c r="J29" s="31"/>
      <c r="K29" s="31"/>
      <c r="L29" s="31"/>
      <c r="M29" s="31"/>
    </row>
    <row r="30" spans="1:13" ht="19.5" customHeight="1" hidden="1">
      <c r="A30" s="52" t="s">
        <v>0</v>
      </c>
      <c r="B30" s="20" t="s">
        <v>28</v>
      </c>
      <c r="C30" s="1">
        <v>7.5</v>
      </c>
      <c r="D30" s="19">
        <f t="shared" si="1"/>
        <v>0</v>
      </c>
      <c r="E30" s="8">
        <f t="shared" si="2"/>
        <v>0</v>
      </c>
      <c r="F30" s="38"/>
      <c r="G30" s="31"/>
      <c r="H30" s="31"/>
      <c r="I30" s="31"/>
      <c r="J30" s="31"/>
      <c r="K30" s="31"/>
      <c r="L30" s="31"/>
      <c r="M30" s="31"/>
    </row>
    <row r="31" spans="1:13" ht="19.5" customHeight="1" hidden="1">
      <c r="A31" s="52" t="s">
        <v>0</v>
      </c>
      <c r="B31" s="20" t="s">
        <v>29</v>
      </c>
      <c r="C31" s="1">
        <v>7</v>
      </c>
      <c r="D31" s="19">
        <f t="shared" si="1"/>
        <v>0</v>
      </c>
      <c r="E31" s="8">
        <f t="shared" si="2"/>
        <v>0</v>
      </c>
      <c r="F31" s="38"/>
      <c r="G31" s="31"/>
      <c r="H31" s="31"/>
      <c r="I31" s="31"/>
      <c r="J31" s="31"/>
      <c r="K31" s="31"/>
      <c r="L31" s="31"/>
      <c r="M31" s="31"/>
    </row>
    <row r="32" spans="1:13" ht="19.5" customHeight="1" hidden="1">
      <c r="A32" s="52" t="s">
        <v>0</v>
      </c>
      <c r="B32" s="20" t="s">
        <v>30</v>
      </c>
      <c r="C32" s="1">
        <v>7</v>
      </c>
      <c r="D32" s="19">
        <f t="shared" si="1"/>
        <v>0</v>
      </c>
      <c r="E32" s="8">
        <f t="shared" si="2"/>
        <v>0</v>
      </c>
      <c r="F32" s="38"/>
      <c r="G32" s="31"/>
      <c r="H32" s="31"/>
      <c r="I32" s="31"/>
      <c r="J32" s="31"/>
      <c r="K32" s="31"/>
      <c r="L32" s="31"/>
      <c r="M32" s="31"/>
    </row>
    <row r="33" spans="1:13" ht="19.5" customHeight="1" hidden="1">
      <c r="A33" s="53"/>
      <c r="B33" s="17" t="s">
        <v>35</v>
      </c>
      <c r="C33" s="2">
        <v>22</v>
      </c>
      <c r="D33" s="19" t="e">
        <f t="shared" si="1"/>
        <v>#REF!</v>
      </c>
      <c r="E33" s="8" t="e">
        <f t="shared" si="2"/>
        <v>#REF!</v>
      </c>
      <c r="F33" s="33" t="e">
        <f>+#REF!</f>
        <v>#REF!</v>
      </c>
      <c r="G33" s="32" t="e">
        <f>+#REF!</f>
        <v>#REF!</v>
      </c>
      <c r="H33" s="32" t="e">
        <f>+#REF!</f>
        <v>#REF!</v>
      </c>
      <c r="I33" s="32" t="e">
        <f>+#REF!</f>
        <v>#REF!</v>
      </c>
      <c r="J33" s="32" t="e">
        <f>+#REF!</f>
        <v>#REF!</v>
      </c>
      <c r="K33" s="32" t="e">
        <f>+#REF!</f>
        <v>#REF!</v>
      </c>
      <c r="L33" s="32" t="e">
        <f>+#REF!</f>
        <v>#REF!</v>
      </c>
      <c r="M33" s="32" t="e">
        <f>+#REF!</f>
        <v>#REF!</v>
      </c>
    </row>
    <row r="34" spans="1:13" ht="19.5" customHeight="1" hidden="1">
      <c r="A34" s="53"/>
      <c r="B34" s="17" t="s">
        <v>36</v>
      </c>
      <c r="C34" s="2">
        <v>12</v>
      </c>
      <c r="D34" s="19" t="e">
        <f t="shared" si="1"/>
        <v>#REF!</v>
      </c>
      <c r="E34" s="8" t="e">
        <f t="shared" si="2"/>
        <v>#REF!</v>
      </c>
      <c r="F34" s="33" t="e">
        <f>+#REF!</f>
        <v>#REF!</v>
      </c>
      <c r="G34" s="32" t="e">
        <f>+#REF!</f>
        <v>#REF!</v>
      </c>
      <c r="H34" s="32" t="e">
        <f>+#REF!</f>
        <v>#REF!</v>
      </c>
      <c r="I34" s="32" t="e">
        <f>+#REF!</f>
        <v>#REF!</v>
      </c>
      <c r="J34" s="32" t="e">
        <f>+#REF!</f>
        <v>#REF!</v>
      </c>
      <c r="K34" s="32" t="e">
        <f>+#REF!</f>
        <v>#REF!</v>
      </c>
      <c r="L34" s="32" t="e">
        <f>+#REF!</f>
        <v>#REF!</v>
      </c>
      <c r="M34" s="32" t="e">
        <f>+#REF!</f>
        <v>#REF!</v>
      </c>
    </row>
    <row r="35" spans="1:13" ht="19.5" customHeight="1" hidden="1">
      <c r="A35" s="53" t="s">
        <v>31</v>
      </c>
      <c r="B35" s="17" t="s">
        <v>37</v>
      </c>
      <c r="C35" s="2">
        <v>22</v>
      </c>
      <c r="D35" s="19" t="e">
        <f t="shared" si="1"/>
        <v>#REF!</v>
      </c>
      <c r="E35" s="8" t="e">
        <f t="shared" si="2"/>
        <v>#REF!</v>
      </c>
      <c r="F35" s="33" t="e">
        <f>SUM(#REF!)</f>
        <v>#REF!</v>
      </c>
      <c r="G35" s="32" t="e">
        <f>SUM(#REF!)</f>
        <v>#REF!</v>
      </c>
      <c r="H35" s="32" t="e">
        <f>SUM(#REF!)</f>
        <v>#REF!</v>
      </c>
      <c r="I35" s="32" t="e">
        <f>SUM(#REF!)</f>
        <v>#REF!</v>
      </c>
      <c r="J35" s="32" t="e">
        <f>SUM(#REF!)</f>
        <v>#REF!</v>
      </c>
      <c r="K35" s="32" t="e">
        <f>SUM(#REF!)</f>
        <v>#REF!</v>
      </c>
      <c r="L35" s="32" t="e">
        <f>SUM(#REF!)</f>
        <v>#REF!</v>
      </c>
      <c r="M35" s="32" t="e">
        <f>SUM(#REF!)</f>
        <v>#REF!</v>
      </c>
    </row>
    <row r="36" spans="1:13" ht="19.5" customHeight="1" hidden="1">
      <c r="A36" s="53" t="s">
        <v>31</v>
      </c>
      <c r="B36" s="17" t="s">
        <v>38</v>
      </c>
      <c r="C36" s="2">
        <v>12</v>
      </c>
      <c r="D36" s="19" t="e">
        <f t="shared" si="1"/>
        <v>#REF!</v>
      </c>
      <c r="E36" s="8" t="e">
        <f t="shared" si="2"/>
        <v>#REF!</v>
      </c>
      <c r="F36" s="33" t="e">
        <f>SUM(#REF!)</f>
        <v>#REF!</v>
      </c>
      <c r="G36" s="32" t="e">
        <f>SUM(#REF!)</f>
        <v>#REF!</v>
      </c>
      <c r="H36" s="32" t="e">
        <f>SUM(#REF!)</f>
        <v>#REF!</v>
      </c>
      <c r="I36" s="32" t="e">
        <f>SUM(#REF!)</f>
        <v>#REF!</v>
      </c>
      <c r="J36" s="32" t="e">
        <f>SUM(#REF!)</f>
        <v>#REF!</v>
      </c>
      <c r="K36" s="32" t="e">
        <f>SUM(#REF!)</f>
        <v>#REF!</v>
      </c>
      <c r="L36" s="32" t="e">
        <f>SUM(#REF!)</f>
        <v>#REF!</v>
      </c>
      <c r="M36" s="32" t="e">
        <f>SUM(#REF!)</f>
        <v>#REF!</v>
      </c>
    </row>
    <row r="37" spans="1:13" ht="26.25" customHeight="1" hidden="1">
      <c r="A37" s="53" t="s">
        <v>31</v>
      </c>
      <c r="B37" s="2" t="s">
        <v>32</v>
      </c>
      <c r="C37" s="2">
        <v>22</v>
      </c>
      <c r="D37" s="19" t="e">
        <f t="shared" si="1"/>
        <v>#REF!</v>
      </c>
      <c r="E37" s="8" t="e">
        <f t="shared" si="2"/>
        <v>#REF!</v>
      </c>
      <c r="F37" s="33" t="e">
        <f>+#REF!</f>
        <v>#REF!</v>
      </c>
      <c r="G37" s="32" t="e">
        <f>+#REF!</f>
        <v>#REF!</v>
      </c>
      <c r="H37" s="32" t="e">
        <f>+#REF!</f>
        <v>#REF!</v>
      </c>
      <c r="I37" s="32" t="e">
        <f>+#REF!</f>
        <v>#REF!</v>
      </c>
      <c r="J37" s="32" t="e">
        <f>+#REF!</f>
        <v>#REF!</v>
      </c>
      <c r="K37" s="32" t="e">
        <f>+#REF!</f>
        <v>#REF!</v>
      </c>
      <c r="L37" s="32" t="e">
        <f>+#REF!</f>
        <v>#REF!</v>
      </c>
      <c r="M37" s="32" t="e">
        <f>+#REF!</f>
        <v>#REF!</v>
      </c>
    </row>
    <row r="38" spans="1:13" ht="19.5" customHeight="1" hidden="1">
      <c r="A38" s="53" t="s">
        <v>31</v>
      </c>
      <c r="B38" s="3" t="s">
        <v>33</v>
      </c>
      <c r="C38" s="2">
        <v>42</v>
      </c>
      <c r="D38" s="19">
        <f t="shared" si="1"/>
        <v>0</v>
      </c>
      <c r="E38" s="8">
        <f t="shared" si="2"/>
        <v>0</v>
      </c>
      <c r="F38" s="33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</row>
    <row r="39" spans="1:13" ht="25.5" customHeight="1" hidden="1">
      <c r="A39" s="54"/>
      <c r="B39" s="43" t="s">
        <v>82</v>
      </c>
      <c r="C39" s="44"/>
      <c r="D39" s="39"/>
      <c r="E39" s="34"/>
      <c r="F39" s="33"/>
      <c r="G39" s="32"/>
      <c r="H39" s="32"/>
      <c r="I39" s="32"/>
      <c r="J39" s="32"/>
      <c r="K39" s="32"/>
      <c r="L39" s="32"/>
      <c r="M39" s="32"/>
    </row>
    <row r="40" spans="1:13" ht="19.5" customHeight="1">
      <c r="A40" s="69" t="s">
        <v>86</v>
      </c>
      <c r="B40" s="2" t="s">
        <v>52</v>
      </c>
      <c r="C40" s="58">
        <v>8.5</v>
      </c>
      <c r="D40" s="19">
        <v>108</v>
      </c>
      <c r="E40" s="45">
        <f aca="true" t="shared" si="3" ref="E40:E70">C40*D40</f>
        <v>918</v>
      </c>
      <c r="F40" s="33">
        <v>0</v>
      </c>
      <c r="G40" s="33">
        <v>4</v>
      </c>
      <c r="H40" s="33">
        <v>8</v>
      </c>
      <c r="I40" s="33">
        <v>0</v>
      </c>
      <c r="J40" s="33">
        <v>0</v>
      </c>
      <c r="K40" s="33">
        <v>0</v>
      </c>
      <c r="L40" s="33">
        <v>11</v>
      </c>
      <c r="M40" s="33">
        <v>85</v>
      </c>
    </row>
    <row r="41" spans="1:13" ht="19.5" customHeight="1">
      <c r="A41" s="69" t="s">
        <v>87</v>
      </c>
      <c r="B41" s="46" t="s">
        <v>53</v>
      </c>
      <c r="C41" s="58">
        <v>0</v>
      </c>
      <c r="D41" s="19">
        <v>0</v>
      </c>
      <c r="E41" s="45">
        <f t="shared" si="3"/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</row>
    <row r="42" spans="1:13" ht="19.5" customHeight="1">
      <c r="A42" s="69" t="s">
        <v>88</v>
      </c>
      <c r="B42" s="46" t="s">
        <v>54</v>
      </c>
      <c r="C42" s="58">
        <v>0</v>
      </c>
      <c r="D42" s="19"/>
      <c r="E42" s="45">
        <f t="shared" si="3"/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</row>
    <row r="43" spans="1:13" ht="19.5" customHeight="1">
      <c r="A43" s="69" t="s">
        <v>89</v>
      </c>
      <c r="B43" s="46" t="s">
        <v>55</v>
      </c>
      <c r="C43" s="58">
        <v>0</v>
      </c>
      <c r="D43" s="19"/>
      <c r="E43" s="45">
        <f t="shared" si="3"/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</row>
    <row r="44" spans="1:13" ht="19.5" customHeight="1">
      <c r="A44" s="69" t="s">
        <v>90</v>
      </c>
      <c r="B44" s="46" t="s">
        <v>56</v>
      </c>
      <c r="C44" s="58">
        <v>8.5</v>
      </c>
      <c r="D44" s="19">
        <v>10</v>
      </c>
      <c r="E44" s="45">
        <f t="shared" si="3"/>
        <v>85</v>
      </c>
      <c r="F44" s="33">
        <v>1</v>
      </c>
      <c r="G44" s="32">
        <v>6</v>
      </c>
      <c r="H44" s="32">
        <v>1</v>
      </c>
      <c r="I44" s="32">
        <v>0</v>
      </c>
      <c r="J44" s="32">
        <v>0</v>
      </c>
      <c r="K44" s="32">
        <v>0</v>
      </c>
      <c r="L44" s="32">
        <v>0</v>
      </c>
      <c r="M44" s="32">
        <v>2</v>
      </c>
    </row>
    <row r="45" spans="1:13" ht="19.5" customHeight="1">
      <c r="A45" s="69" t="s">
        <v>91</v>
      </c>
      <c r="B45" s="46" t="s">
        <v>57</v>
      </c>
      <c r="C45" s="58">
        <v>16</v>
      </c>
      <c r="D45" s="19">
        <v>1</v>
      </c>
      <c r="E45" s="45">
        <f t="shared" si="3"/>
        <v>16</v>
      </c>
      <c r="F45" s="33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1</v>
      </c>
    </row>
    <row r="46" spans="1:13" ht="19.5" customHeight="1">
      <c r="A46" s="69" t="s">
        <v>92</v>
      </c>
      <c r="B46" s="47" t="s">
        <v>58</v>
      </c>
      <c r="C46" s="58">
        <v>0</v>
      </c>
      <c r="D46" s="58">
        <f>+SUM(G46:M46)</f>
        <v>0</v>
      </c>
      <c r="E46" s="45">
        <f t="shared" si="3"/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</row>
    <row r="47" spans="1:13" ht="19.5" customHeight="1">
      <c r="A47" s="69" t="s">
        <v>93</v>
      </c>
      <c r="B47" s="46" t="s">
        <v>59</v>
      </c>
      <c r="C47" s="58">
        <v>0</v>
      </c>
      <c r="D47" s="58">
        <f>+SUM(G47:M47)</f>
        <v>0</v>
      </c>
      <c r="E47" s="45">
        <f t="shared" si="3"/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</row>
    <row r="48" spans="1:13" ht="19.5" customHeight="1">
      <c r="A48" s="69" t="s">
        <v>94</v>
      </c>
      <c r="B48" s="46" t="s">
        <v>60</v>
      </c>
      <c r="C48" s="58">
        <v>0</v>
      </c>
      <c r="D48" s="58">
        <f>+SUM(G48:M48)</f>
        <v>0</v>
      </c>
      <c r="E48" s="45">
        <f t="shared" si="3"/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</row>
    <row r="49" spans="1:13" ht="19.5" customHeight="1">
      <c r="A49" s="69" t="s">
        <v>95</v>
      </c>
      <c r="B49" s="47" t="s">
        <v>61</v>
      </c>
      <c r="C49" s="58">
        <v>0</v>
      </c>
      <c r="D49" s="58">
        <f>+SUM(G49:M49)</f>
        <v>0</v>
      </c>
      <c r="E49" s="45">
        <f t="shared" si="3"/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</row>
    <row r="50" spans="1:13" ht="19.5" customHeight="1">
      <c r="A50" s="69" t="s">
        <v>96</v>
      </c>
      <c r="B50" s="46" t="s">
        <v>62</v>
      </c>
      <c r="C50" s="58">
        <v>8.5</v>
      </c>
      <c r="D50" s="19">
        <v>389</v>
      </c>
      <c r="E50" s="45">
        <f t="shared" si="3"/>
        <v>3306.5</v>
      </c>
      <c r="F50" s="33">
        <v>1</v>
      </c>
      <c r="G50" s="32">
        <v>198</v>
      </c>
      <c r="H50" s="32">
        <v>120</v>
      </c>
      <c r="I50" s="32">
        <v>0</v>
      </c>
      <c r="J50" s="32">
        <v>0</v>
      </c>
      <c r="K50" s="32">
        <v>1</v>
      </c>
      <c r="L50" s="32">
        <v>1</v>
      </c>
      <c r="M50" s="32">
        <v>68</v>
      </c>
    </row>
    <row r="51" spans="1:13" ht="19.5" customHeight="1">
      <c r="A51" s="69" t="s">
        <v>97</v>
      </c>
      <c r="B51" s="46" t="s">
        <v>63</v>
      </c>
      <c r="C51" s="58">
        <v>16</v>
      </c>
      <c r="D51" s="19">
        <v>6</v>
      </c>
      <c r="E51" s="45">
        <f t="shared" si="3"/>
        <v>96</v>
      </c>
      <c r="F51" s="33">
        <v>0</v>
      </c>
      <c r="G51" s="32">
        <v>4</v>
      </c>
      <c r="H51" s="32">
        <v>1</v>
      </c>
      <c r="I51" s="32">
        <v>0</v>
      </c>
      <c r="J51" s="32">
        <v>0</v>
      </c>
      <c r="K51" s="32">
        <v>0</v>
      </c>
      <c r="L51" s="32">
        <v>0</v>
      </c>
      <c r="M51" s="32">
        <v>1</v>
      </c>
    </row>
    <row r="52" spans="1:13" ht="19.5" customHeight="1">
      <c r="A52" s="69" t="s">
        <v>98</v>
      </c>
      <c r="B52" s="46" t="s">
        <v>64</v>
      </c>
      <c r="C52" s="58">
        <v>23</v>
      </c>
      <c r="D52" s="19">
        <v>496</v>
      </c>
      <c r="E52" s="45">
        <f t="shared" si="3"/>
        <v>11408</v>
      </c>
      <c r="F52" s="33">
        <v>0</v>
      </c>
      <c r="G52" s="32">
        <v>202</v>
      </c>
      <c r="H52" s="32">
        <v>130</v>
      </c>
      <c r="I52" s="32">
        <v>0</v>
      </c>
      <c r="J52" s="32">
        <v>0</v>
      </c>
      <c r="K52" s="32">
        <v>1</v>
      </c>
      <c r="L52" s="32">
        <v>14</v>
      </c>
      <c r="M52" s="32">
        <v>149</v>
      </c>
    </row>
    <row r="53" spans="1:13" ht="19.5" customHeight="1">
      <c r="A53" s="69" t="s">
        <v>99</v>
      </c>
      <c r="B53" s="46" t="s">
        <v>65</v>
      </c>
      <c r="C53" s="58">
        <v>6</v>
      </c>
      <c r="D53" s="19">
        <v>307</v>
      </c>
      <c r="E53" s="45">
        <f t="shared" si="3"/>
        <v>1842</v>
      </c>
      <c r="F53" s="33">
        <v>0</v>
      </c>
      <c r="G53" s="32">
        <v>103</v>
      </c>
      <c r="H53" s="32">
        <v>51</v>
      </c>
      <c r="I53" s="32">
        <v>0</v>
      </c>
      <c r="J53" s="32">
        <v>0</v>
      </c>
      <c r="K53" s="32">
        <v>1</v>
      </c>
      <c r="L53" s="32">
        <v>27</v>
      </c>
      <c r="M53" s="32">
        <v>125</v>
      </c>
    </row>
    <row r="54" spans="1:13" ht="19.5" customHeight="1">
      <c r="A54" s="69" t="s">
        <v>100</v>
      </c>
      <c r="B54" s="46" t="s">
        <v>66</v>
      </c>
      <c r="C54" s="58">
        <v>0</v>
      </c>
      <c r="D54" s="19">
        <v>0</v>
      </c>
      <c r="E54" s="45">
        <f t="shared" si="3"/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</row>
    <row r="55" spans="1:13" ht="19.5" customHeight="1">
      <c r="A55" s="69" t="s">
        <v>101</v>
      </c>
      <c r="B55" s="46" t="s">
        <v>67</v>
      </c>
      <c r="C55" s="58">
        <v>16</v>
      </c>
      <c r="D55" s="19">
        <v>4</v>
      </c>
      <c r="E55" s="45">
        <f t="shared" si="3"/>
        <v>64</v>
      </c>
      <c r="F55" s="33">
        <v>0</v>
      </c>
      <c r="G55" s="32">
        <v>3</v>
      </c>
      <c r="H55" s="32">
        <v>1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</row>
    <row r="56" spans="1:13" ht="19.5" customHeight="1">
      <c r="A56" s="69" t="s">
        <v>102</v>
      </c>
      <c r="B56" s="46" t="s">
        <v>68</v>
      </c>
      <c r="C56" s="58">
        <v>0</v>
      </c>
      <c r="D56" s="19">
        <v>0</v>
      </c>
      <c r="E56" s="45">
        <f t="shared" si="3"/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</row>
    <row r="57" spans="1:13" ht="19.5" customHeight="1">
      <c r="A57" s="69" t="s">
        <v>103</v>
      </c>
      <c r="B57" s="46" t="s">
        <v>69</v>
      </c>
      <c r="C57" s="58">
        <v>8.5</v>
      </c>
      <c r="D57" s="19">
        <v>2</v>
      </c>
      <c r="E57" s="45">
        <f t="shared" si="3"/>
        <v>17</v>
      </c>
      <c r="F57" s="33">
        <v>1</v>
      </c>
      <c r="G57" s="32">
        <v>1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</row>
    <row r="58" spans="1:13" ht="19.5" customHeight="1">
      <c r="A58" s="69" t="s">
        <v>104</v>
      </c>
      <c r="B58" s="46" t="s">
        <v>71</v>
      </c>
      <c r="C58" s="58">
        <v>8.5</v>
      </c>
      <c r="D58" s="19">
        <v>8</v>
      </c>
      <c r="E58" s="45">
        <f t="shared" si="3"/>
        <v>68</v>
      </c>
      <c r="F58" s="33">
        <v>0</v>
      </c>
      <c r="G58" s="32">
        <v>5</v>
      </c>
      <c r="H58" s="32">
        <v>1</v>
      </c>
      <c r="I58" s="32">
        <v>0</v>
      </c>
      <c r="J58" s="32">
        <v>0</v>
      </c>
      <c r="K58" s="32">
        <v>0</v>
      </c>
      <c r="L58" s="32">
        <v>0</v>
      </c>
      <c r="M58" s="32">
        <v>2</v>
      </c>
    </row>
    <row r="59" spans="1:13" ht="19.5" customHeight="1">
      <c r="A59" s="69" t="s">
        <v>105</v>
      </c>
      <c r="B59" s="46" t="s">
        <v>72</v>
      </c>
      <c r="C59" s="58">
        <v>0</v>
      </c>
      <c r="D59" s="58">
        <v>0</v>
      </c>
      <c r="E59" s="45">
        <f t="shared" si="3"/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</row>
    <row r="60" spans="1:13" ht="19.5" customHeight="1">
      <c r="A60" s="69" t="s">
        <v>106</v>
      </c>
      <c r="B60" s="47" t="s">
        <v>73</v>
      </c>
      <c r="C60" s="58">
        <v>0</v>
      </c>
      <c r="D60" s="58">
        <v>0</v>
      </c>
      <c r="E60" s="45">
        <f t="shared" si="3"/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</row>
    <row r="61" spans="1:13" ht="19.5" customHeight="1">
      <c r="A61" s="69" t="s">
        <v>107</v>
      </c>
      <c r="B61" s="46" t="s">
        <v>74</v>
      </c>
      <c r="C61" s="58">
        <v>26</v>
      </c>
      <c r="D61" s="19">
        <v>71</v>
      </c>
      <c r="E61" s="45">
        <f t="shared" si="3"/>
        <v>1846</v>
      </c>
      <c r="F61" s="33">
        <v>0</v>
      </c>
      <c r="G61" s="32">
        <v>55</v>
      </c>
      <c r="H61" s="32">
        <v>10</v>
      </c>
      <c r="I61" s="32">
        <v>0</v>
      </c>
      <c r="J61" s="32">
        <v>0</v>
      </c>
      <c r="K61" s="32">
        <v>0</v>
      </c>
      <c r="L61" s="32">
        <v>1</v>
      </c>
      <c r="M61" s="32">
        <v>5</v>
      </c>
    </row>
    <row r="62" spans="1:13" ht="19.5" customHeight="1">
      <c r="A62" s="69" t="s">
        <v>108</v>
      </c>
      <c r="B62" s="46" t="s">
        <v>75</v>
      </c>
      <c r="C62" s="58">
        <v>21</v>
      </c>
      <c r="D62" s="19">
        <v>3</v>
      </c>
      <c r="E62" s="45">
        <f t="shared" si="3"/>
        <v>63</v>
      </c>
      <c r="F62" s="33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3</v>
      </c>
    </row>
    <row r="63" spans="1:13" ht="29.25" customHeight="1">
      <c r="A63" s="69" t="s">
        <v>109</v>
      </c>
      <c r="B63" s="48" t="s">
        <v>76</v>
      </c>
      <c r="C63" s="58">
        <v>26</v>
      </c>
      <c r="D63" s="19">
        <v>351</v>
      </c>
      <c r="E63" s="45">
        <f t="shared" si="3"/>
        <v>9126</v>
      </c>
      <c r="F63" s="33">
        <v>0</v>
      </c>
      <c r="G63" s="32">
        <v>121</v>
      </c>
      <c r="H63" s="32">
        <v>180</v>
      </c>
      <c r="I63" s="32">
        <v>0</v>
      </c>
      <c r="J63" s="32">
        <v>0</v>
      </c>
      <c r="K63" s="32">
        <v>4</v>
      </c>
      <c r="L63" s="32">
        <v>3</v>
      </c>
      <c r="M63" s="32">
        <v>43</v>
      </c>
    </row>
    <row r="64" spans="1:13" ht="28.5" customHeight="1">
      <c r="A64" s="69" t="s">
        <v>110</v>
      </c>
      <c r="B64" s="48" t="s">
        <v>113</v>
      </c>
      <c r="C64" s="58">
        <v>26</v>
      </c>
      <c r="D64" s="19">
        <v>3</v>
      </c>
      <c r="E64" s="45">
        <f t="shared" si="3"/>
        <v>78</v>
      </c>
      <c r="F64" s="33">
        <v>0</v>
      </c>
      <c r="G64" s="32">
        <v>1</v>
      </c>
      <c r="H64" s="32">
        <v>1</v>
      </c>
      <c r="I64" s="32">
        <v>0</v>
      </c>
      <c r="J64" s="32">
        <v>0</v>
      </c>
      <c r="K64" s="32">
        <v>0</v>
      </c>
      <c r="L64" s="32">
        <v>0</v>
      </c>
      <c r="M64" s="32">
        <v>1</v>
      </c>
    </row>
    <row r="65" spans="1:13" ht="19.5" customHeight="1">
      <c r="A65" s="69" t="s">
        <v>115</v>
      </c>
      <c r="B65" s="46" t="s">
        <v>77</v>
      </c>
      <c r="C65" s="58">
        <v>0</v>
      </c>
      <c r="D65" s="19">
        <v>0</v>
      </c>
      <c r="E65" s="45">
        <f t="shared" si="3"/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</row>
    <row r="66" spans="1:13" ht="31.5" customHeight="1">
      <c r="A66" s="69" t="s">
        <v>116</v>
      </c>
      <c r="B66" s="47" t="s">
        <v>78</v>
      </c>
      <c r="C66" s="58">
        <v>0</v>
      </c>
      <c r="D66" s="19">
        <v>0</v>
      </c>
      <c r="E66" s="45">
        <f t="shared" si="3"/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</row>
    <row r="67" spans="1:13" ht="29.25" customHeight="1">
      <c r="A67" s="69" t="s">
        <v>117</v>
      </c>
      <c r="B67" s="46" t="s">
        <v>79</v>
      </c>
      <c r="C67" s="58">
        <v>0</v>
      </c>
      <c r="D67" s="19">
        <v>0</v>
      </c>
      <c r="E67" s="45">
        <f t="shared" si="3"/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</row>
    <row r="68" spans="1:13" ht="19.5" customHeight="1">
      <c r="A68" s="69" t="s">
        <v>118</v>
      </c>
      <c r="B68" s="46" t="s">
        <v>80</v>
      </c>
      <c r="C68" s="58">
        <v>0</v>
      </c>
      <c r="D68" s="19">
        <v>0</v>
      </c>
      <c r="E68" s="45">
        <f t="shared" si="3"/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</row>
    <row r="69" spans="1:13" ht="19.5" customHeight="1">
      <c r="A69" s="69" t="s">
        <v>111</v>
      </c>
      <c r="B69" s="46" t="s">
        <v>81</v>
      </c>
      <c r="C69" s="58">
        <v>0</v>
      </c>
      <c r="D69" s="19">
        <v>0</v>
      </c>
      <c r="E69" s="45">
        <f t="shared" si="3"/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</row>
    <row r="70" spans="1:13" ht="19.5" customHeight="1">
      <c r="A70" s="69" t="s">
        <v>112</v>
      </c>
      <c r="B70" s="46" t="s">
        <v>70</v>
      </c>
      <c r="C70" s="58">
        <v>8</v>
      </c>
      <c r="D70" s="19">
        <v>361</v>
      </c>
      <c r="E70" s="45">
        <f t="shared" si="3"/>
        <v>2888</v>
      </c>
      <c r="F70" s="33">
        <v>0</v>
      </c>
      <c r="G70" s="32">
        <v>187</v>
      </c>
      <c r="H70" s="32">
        <v>109</v>
      </c>
      <c r="I70" s="32">
        <v>0</v>
      </c>
      <c r="J70" s="32">
        <v>0</v>
      </c>
      <c r="K70" s="32">
        <v>1</v>
      </c>
      <c r="L70" s="32">
        <v>3</v>
      </c>
      <c r="M70" s="32">
        <v>61</v>
      </c>
    </row>
    <row r="71" spans="1:13" ht="19.5" customHeight="1">
      <c r="A71" s="69" t="s">
        <v>114</v>
      </c>
      <c r="B71" s="46" t="s">
        <v>83</v>
      </c>
      <c r="C71" s="71" t="s">
        <v>85</v>
      </c>
      <c r="D71" s="19">
        <v>2495</v>
      </c>
      <c r="E71" s="45">
        <v>20720.65</v>
      </c>
      <c r="F71" s="32"/>
      <c r="G71" s="32">
        <v>1074</v>
      </c>
      <c r="H71" s="32">
        <v>666</v>
      </c>
      <c r="I71" s="32">
        <v>0</v>
      </c>
      <c r="J71" s="32">
        <v>0</v>
      </c>
      <c r="K71" s="32">
        <v>6</v>
      </c>
      <c r="L71" s="32">
        <v>134</v>
      </c>
      <c r="M71" s="32">
        <v>615</v>
      </c>
    </row>
    <row r="72" spans="1:13" ht="19.5" customHeight="1">
      <c r="A72" s="89" t="s">
        <v>119</v>
      </c>
      <c r="B72" s="90"/>
      <c r="C72" s="90"/>
      <c r="D72" s="72">
        <f aca="true" t="shared" si="4" ref="D72:M72">SUM(D40:D71)</f>
        <v>4615</v>
      </c>
      <c r="E72" s="75">
        <f t="shared" si="4"/>
        <v>52542.15</v>
      </c>
      <c r="F72" s="72">
        <f t="shared" si="4"/>
        <v>3</v>
      </c>
      <c r="G72" s="72">
        <f t="shared" si="4"/>
        <v>1964</v>
      </c>
      <c r="H72" s="72">
        <f t="shared" si="4"/>
        <v>1279</v>
      </c>
      <c r="I72" s="72">
        <f t="shared" si="4"/>
        <v>0</v>
      </c>
      <c r="J72" s="72">
        <f t="shared" si="4"/>
        <v>0</v>
      </c>
      <c r="K72" s="72">
        <f t="shared" si="4"/>
        <v>14</v>
      </c>
      <c r="L72" s="72">
        <f t="shared" si="4"/>
        <v>194</v>
      </c>
      <c r="M72" s="72">
        <f t="shared" si="4"/>
        <v>1161</v>
      </c>
    </row>
    <row r="73" spans="1:13" ht="19.5" customHeight="1">
      <c r="A73" s="59"/>
      <c r="B73" s="63"/>
      <c r="C73" s="60"/>
      <c r="D73" s="4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9.5" customHeight="1">
      <c r="A74" s="59"/>
      <c r="B74" s="63"/>
      <c r="C74" s="60"/>
      <c r="D74" s="4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9.5" customHeight="1">
      <c r="A75" s="59"/>
      <c r="B75" s="65"/>
      <c r="C75" s="60"/>
      <c r="D75" s="4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21" customHeight="1">
      <c r="A76" s="59"/>
      <c r="B76" s="63"/>
      <c r="C76" s="60"/>
      <c r="D76" s="4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54" customHeight="1">
      <c r="A77" s="59"/>
      <c r="B77" s="66"/>
      <c r="C77" s="60"/>
      <c r="D77" s="4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9.5" customHeight="1">
      <c r="A78" s="59"/>
      <c r="B78" s="63"/>
      <c r="C78" s="60"/>
      <c r="D78" s="4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9.5" customHeight="1">
      <c r="A79" s="59"/>
      <c r="B79" s="64"/>
      <c r="C79" s="60"/>
      <c r="D79" s="4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9.5" customHeight="1">
      <c r="A80" s="59"/>
      <c r="B80" s="63"/>
      <c r="C80" s="60"/>
      <c r="D80" s="4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9.5" customHeight="1">
      <c r="A81" s="59"/>
      <c r="B81" s="63"/>
      <c r="C81" s="60"/>
      <c r="D81" s="4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9.5" customHeight="1">
      <c r="A82" s="59"/>
      <c r="B82" s="63"/>
      <c r="C82" s="60"/>
      <c r="D82" s="4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9.5" customHeight="1">
      <c r="A83" s="59"/>
      <c r="B83" s="63"/>
      <c r="C83" s="60"/>
      <c r="D83" s="41"/>
      <c r="E83" s="61"/>
      <c r="F83" s="61"/>
      <c r="G83" s="61"/>
      <c r="H83" s="61"/>
      <c r="I83" s="61"/>
      <c r="J83" s="61"/>
      <c r="K83" s="61"/>
      <c r="L83" s="61"/>
      <c r="M83" s="61"/>
    </row>
    <row r="84" spans="1:13" ht="19.5" customHeight="1">
      <c r="A84" s="59"/>
      <c r="B84" s="63"/>
      <c r="C84" s="60"/>
      <c r="D84" s="41"/>
      <c r="E84" s="61"/>
      <c r="F84" s="61"/>
      <c r="G84" s="61"/>
      <c r="H84" s="61"/>
      <c r="I84" s="61"/>
      <c r="J84" s="61"/>
      <c r="K84" s="61"/>
      <c r="L84" s="61"/>
      <c r="M84" s="61"/>
    </row>
    <row r="85" spans="1:13" ht="19.5" customHeight="1">
      <c r="A85" s="59"/>
      <c r="B85" s="63"/>
      <c r="C85" s="60"/>
      <c r="D85" s="41"/>
      <c r="E85" s="61"/>
      <c r="F85" s="61"/>
      <c r="G85" s="61"/>
      <c r="H85" s="61"/>
      <c r="I85" s="61"/>
      <c r="J85" s="61"/>
      <c r="K85" s="61"/>
      <c r="L85" s="61"/>
      <c r="M85" s="61"/>
    </row>
    <row r="86" spans="1:13" ht="19.5" customHeight="1">
      <c r="A86" s="59"/>
      <c r="B86" s="63"/>
      <c r="C86" s="60"/>
      <c r="D86" s="41"/>
      <c r="E86" s="61"/>
      <c r="F86" s="61"/>
      <c r="G86" s="61"/>
      <c r="H86" s="61"/>
      <c r="I86" s="61"/>
      <c r="J86" s="61"/>
      <c r="K86" s="61"/>
      <c r="L86" s="61"/>
      <c r="M86" s="61"/>
    </row>
    <row r="87" spans="1:13" ht="19.5" customHeight="1">
      <c r="A87" s="59"/>
      <c r="B87" s="63"/>
      <c r="C87" s="60"/>
      <c r="D87" s="41"/>
      <c r="E87" s="61"/>
      <c r="F87" s="61"/>
      <c r="G87" s="61"/>
      <c r="H87" s="61"/>
      <c r="I87" s="61"/>
      <c r="J87" s="61"/>
      <c r="K87" s="61"/>
      <c r="L87" s="61"/>
      <c r="M87" s="61"/>
    </row>
    <row r="88" spans="1:13" ht="19.5" customHeight="1">
      <c r="A88" s="59"/>
      <c r="B88" s="63"/>
      <c r="C88" s="60"/>
      <c r="D88" s="41"/>
      <c r="E88" s="61"/>
      <c r="F88" s="61"/>
      <c r="G88" s="61"/>
      <c r="H88" s="61"/>
      <c r="I88" s="61"/>
      <c r="J88" s="61"/>
      <c r="K88" s="61"/>
      <c r="L88" s="61"/>
      <c r="M88" s="61"/>
    </row>
    <row r="89" spans="1:13" ht="19.5" customHeight="1">
      <c r="A89" s="55"/>
      <c r="B89" s="63"/>
      <c r="C89" s="5"/>
      <c r="D89" s="41"/>
      <c r="E89" s="61"/>
      <c r="F89" s="61"/>
      <c r="G89" s="61"/>
      <c r="H89" s="61"/>
      <c r="I89" s="61"/>
      <c r="J89" s="61"/>
      <c r="K89" s="61"/>
      <c r="L89" s="61"/>
      <c r="M89" s="61"/>
    </row>
    <row r="90" spans="1:13" ht="19.5" customHeight="1">
      <c r="A90" s="55"/>
      <c r="B90" s="63"/>
      <c r="C90" s="5"/>
      <c r="D90" s="41"/>
      <c r="E90" s="61"/>
      <c r="F90" s="61"/>
      <c r="G90" s="61"/>
      <c r="H90" s="61"/>
      <c r="I90" s="61"/>
      <c r="J90" s="61"/>
      <c r="K90" s="61"/>
      <c r="L90" s="61"/>
      <c r="M90" s="61"/>
    </row>
  </sheetData>
  <sheetProtection/>
  <mergeCells count="4">
    <mergeCell ref="A72:C72"/>
    <mergeCell ref="A1:M1"/>
    <mergeCell ref="A2:M3"/>
    <mergeCell ref="A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mpulles</dc:creator>
  <cp:keywords/>
  <dc:description/>
  <cp:lastModifiedBy>US</cp:lastModifiedBy>
  <cp:lastPrinted>2020-08-25T15:26:35Z</cp:lastPrinted>
  <dcterms:created xsi:type="dcterms:W3CDTF">2016-01-19T19:41:57Z</dcterms:created>
  <dcterms:modified xsi:type="dcterms:W3CDTF">2020-09-16T15:35:09Z</dcterms:modified>
  <cp:category/>
  <cp:version/>
  <cp:contentType/>
  <cp:contentStatus/>
</cp:coreProperties>
</file>